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05" yWindow="525" windowWidth="15600" windowHeight="9405"/>
  </bookViews>
  <sheets>
    <sheet name="Sheet1" sheetId="1" r:id="rId1"/>
  </sheets>
  <definedNames>
    <definedName name="_xlnm._FilterDatabase" localSheetId="0" hidden="1">Sheet1!$A$5:$K$5</definedName>
  </definedNames>
  <calcPr calcId="145621"/>
</workbook>
</file>

<file path=xl/calcChain.xml><?xml version="1.0" encoding="utf-8"?>
<calcChain xmlns="http://schemas.openxmlformats.org/spreadsheetml/2006/main">
  <c r="J95" i="1" l="1"/>
  <c r="H95" i="1"/>
  <c r="H31" i="1"/>
  <c r="H131" i="1"/>
  <c r="H63" i="1"/>
  <c r="H130" i="1"/>
  <c r="H225" i="1"/>
  <c r="H120" i="1"/>
  <c r="H55" i="1"/>
  <c r="H252" i="1"/>
  <c r="H129" i="1"/>
  <c r="J94" i="1"/>
  <c r="H94" i="1"/>
  <c r="H62" i="1"/>
  <c r="H152" i="1"/>
  <c r="H170" i="1"/>
  <c r="H205" i="1"/>
  <c r="H53" i="1"/>
  <c r="H52" i="1"/>
  <c r="H204" i="1"/>
  <c r="H239" i="1"/>
  <c r="H51" i="1"/>
  <c r="C51" i="1"/>
  <c r="H93" i="1"/>
  <c r="D93" i="1"/>
  <c r="C93" i="1"/>
</calcChain>
</file>

<file path=xl/sharedStrings.xml><?xml version="1.0" encoding="utf-8"?>
<sst xmlns="http://schemas.openxmlformats.org/spreadsheetml/2006/main" count="2658" uniqueCount="1328">
  <si>
    <t>Host Institution</t>
  </si>
  <si>
    <t>Home Institution</t>
  </si>
  <si>
    <t>Last name</t>
  </si>
  <si>
    <t>First name</t>
  </si>
  <si>
    <t>Commission website</t>
  </si>
  <si>
    <t>Link to CV or to Curriculum Vitae Catalog</t>
  </si>
  <si>
    <t>Grant period ends, mm,yyyy</t>
  </si>
  <si>
    <t>Grant period starts mm, yyyy</t>
  </si>
  <si>
    <t>Specialization / Notes</t>
  </si>
  <si>
    <t>Number of Scholars on this list:</t>
  </si>
  <si>
    <t>Number of countries listed:</t>
  </si>
  <si>
    <t>All data provided by European Fulbright Commissions</t>
  </si>
  <si>
    <t>Academic Field</t>
  </si>
  <si>
    <t>Inter-Country Travel Grant Program / U.S. Fulbright Scholars in Europe 2017-2018</t>
  </si>
  <si>
    <t>American Studies</t>
  </si>
  <si>
    <t>Romania</t>
  </si>
  <si>
    <t>Cure</t>
  </si>
  <si>
    <t>Monica</t>
  </si>
  <si>
    <t xml:space="preserve">Al.I.Cuza University of Iasi </t>
  </si>
  <si>
    <t>September, 2017</t>
  </si>
  <si>
    <t>June, 2018</t>
  </si>
  <si>
    <t>Biola University, CA</t>
  </si>
  <si>
    <t>American Studies: Encountering the Other through American Literature</t>
  </si>
  <si>
    <t>http://www.fulbright.ro  </t>
  </si>
  <si>
    <t xml:space="preserve">American Studies: </t>
  </si>
  <si>
    <t xml:space="preserve">Issel </t>
  </si>
  <si>
    <t>William Henry</t>
  </si>
  <si>
    <t>University of the West Timisoara</t>
  </si>
  <si>
    <t>February, 2018</t>
  </si>
  <si>
    <t>San Francisco State University, CA</t>
  </si>
  <si>
    <t>Storyboarding and Filmmaking</t>
  </si>
  <si>
    <t xml:space="preserve">Jorgensen </t>
  </si>
  <si>
    <t>Rebecca Lee</t>
  </si>
  <si>
    <t xml:space="preserve">UNATC Bucharest / Babes-Bolyai University, Cluj </t>
  </si>
  <si>
    <t>October, 2017</t>
  </si>
  <si>
    <t>Webster University, Switzerland</t>
  </si>
  <si>
    <t>Transmedia Intercultural Storyboarding and Filmmaking</t>
  </si>
  <si>
    <t>Moffett</t>
  </si>
  <si>
    <t>Joe Wade</t>
  </si>
  <si>
    <t xml:space="preserve">Babes-Bolyai University, Cluj </t>
  </si>
  <si>
    <t>Kentucky State University</t>
  </si>
  <si>
    <t>American Studies: Teaching American Literature in Romania</t>
  </si>
  <si>
    <t xml:space="preserve">Radulescu </t>
  </si>
  <si>
    <t>Domnica Vera Maria</t>
  </si>
  <si>
    <t>University Of Bucharest</t>
  </si>
  <si>
    <t>Washington and Lee University - Lexington, VA</t>
  </si>
  <si>
    <t>American Studies: Writing and Performing Exile- the Search for Home in East European Immigrant Narrative and Theater in the United States</t>
  </si>
  <si>
    <t>Marketing</t>
  </si>
  <si>
    <t xml:space="preserve">Reavey </t>
  </si>
  <si>
    <t>Brooke M</t>
  </si>
  <si>
    <t>SNSPA, Bucharest</t>
  </si>
  <si>
    <t xml:space="preserve">Dominican University, Il. </t>
  </si>
  <si>
    <t>Marketing: Understanding Millennials' Attitudes and Perceptions towards NGOs in Romania</t>
  </si>
  <si>
    <t>Architecture</t>
  </si>
  <si>
    <t xml:space="preserve">Teston </t>
  </si>
  <si>
    <t>Elizabeth Bevins</t>
  </si>
  <si>
    <t>Ion Mincu University of Architecture, Bucharest</t>
  </si>
  <si>
    <t>January, 2018</t>
  </si>
  <si>
    <t>University of Tennessee, Knoxville</t>
  </si>
  <si>
    <t>Architecture&gt; Romania: An Interior Urbanism of Space, Politics and Culture</t>
  </si>
  <si>
    <t xml:space="preserve">Thyssen </t>
  </si>
  <si>
    <t>Esther T</t>
  </si>
  <si>
    <t>Rhode Island School of Design</t>
  </si>
  <si>
    <t>American Studies: Finding Modern and Contemporary American Art in Global Art History</t>
  </si>
  <si>
    <t>Science&amp;Engineering: Optical Remote Sensing for Metrology</t>
  </si>
  <si>
    <t xml:space="preserve">Vladutescu </t>
  </si>
  <si>
    <t>Daniela Viviana</t>
  </si>
  <si>
    <t>Bucharest Polytechnic University</t>
  </si>
  <si>
    <t>New York City College of Technology, The City University of New York</t>
  </si>
  <si>
    <t>Science&amp;Engineering: Optical Remote Sensing for Metrology, Environmental Applications, and Target Detection</t>
  </si>
  <si>
    <t>Public Health/Social Sciences</t>
  </si>
  <si>
    <t xml:space="preserve">Wallace </t>
  </si>
  <si>
    <t>Neal Tousch</t>
  </si>
  <si>
    <t>Portland State University, OR</t>
  </si>
  <si>
    <t>Public Health/Social Sciences: Developing an Agenda for Mental Health Systems Transformation and Research in Romania</t>
  </si>
  <si>
    <t>Sociology</t>
  </si>
  <si>
    <t xml:space="preserve">Bradatan </t>
  </si>
  <si>
    <t>Cristina Elena</t>
  </si>
  <si>
    <t>May, 2018</t>
  </si>
  <si>
    <t>Texas Tech University</t>
  </si>
  <si>
    <t>Sociology: Governing the Commons: Climate Change, Irrigations, and Cooperation in Southern Rural Communities in Romania</t>
  </si>
  <si>
    <t>Geology</t>
  </si>
  <si>
    <t xml:space="preserve">Ducea </t>
  </si>
  <si>
    <t>Mihai Nicolae</t>
  </si>
  <si>
    <t xml:space="preserve">January, 2018 </t>
  </si>
  <si>
    <t>University of Arizona</t>
  </si>
  <si>
    <t>Geology: From Classroom to the Mountaintops: Linking Frontier Geoscience Research in the Carpathians With Teaching Modern Geology in Romania’s Universities</t>
  </si>
  <si>
    <t>Engineering</t>
  </si>
  <si>
    <t>Austria</t>
  </si>
  <si>
    <t>University of Klagenfurt</t>
  </si>
  <si>
    <t>March, 2018</t>
  </si>
  <si>
    <t>Mechanical Engineering</t>
  </si>
  <si>
    <t>http://www.fulbright.at/fulbrighters-live/</t>
  </si>
  <si>
    <t>www.fulbright.at</t>
  </si>
  <si>
    <t>Business</t>
  </si>
  <si>
    <t>Garry</t>
  </si>
  <si>
    <t>Vienna University of Economics and Business</t>
  </si>
  <si>
    <t>Entrepreneurship and Entrepreneurial Studies</t>
  </si>
  <si>
    <t>Dolgon</t>
  </si>
  <si>
    <t>Corey</t>
  </si>
  <si>
    <t>University of Salzburg</t>
  </si>
  <si>
    <t>Community Research</t>
  </si>
  <si>
    <t>Music Studies</t>
  </si>
  <si>
    <t>Feurzeig</t>
  </si>
  <si>
    <t>Lisa</t>
  </si>
  <si>
    <t>IFK - International Research Center for Cultural Studies</t>
  </si>
  <si>
    <t>History of Music</t>
  </si>
  <si>
    <t>Gannon</t>
  </si>
  <si>
    <t>Martin</t>
  </si>
  <si>
    <t>University of Linz</t>
  </si>
  <si>
    <t>Management</t>
  </si>
  <si>
    <t>Haber-Curran</t>
  </si>
  <si>
    <t>Paige</t>
  </si>
  <si>
    <t>Salzburg University of Applied Sciences</t>
  </si>
  <si>
    <t>Business and Social Skills</t>
  </si>
  <si>
    <t>Hawkshaw</t>
  </si>
  <si>
    <t>Paul</t>
  </si>
  <si>
    <t>University of Vienna</t>
  </si>
  <si>
    <t>Literature</t>
  </si>
  <si>
    <t>Henneberg</t>
  </si>
  <si>
    <t>Sylvia</t>
  </si>
  <si>
    <t>American Literature</t>
  </si>
  <si>
    <t>Law</t>
  </si>
  <si>
    <t>Hoffer</t>
  </si>
  <si>
    <t>Stephanie</t>
  </si>
  <si>
    <t>Tax Law/Taxation</t>
  </si>
  <si>
    <t>Chemistry</t>
  </si>
  <si>
    <t>Hudson</t>
  </si>
  <si>
    <t>Reuben</t>
  </si>
  <si>
    <t>NAWI Graz</t>
  </si>
  <si>
    <t>Organic Chemistry</t>
  </si>
  <si>
    <t>King</t>
  </si>
  <si>
    <t>David</t>
  </si>
  <si>
    <t>Management Center Innsbruck</t>
  </si>
  <si>
    <t>Florida State University</t>
  </si>
  <si>
    <t>Business Policy</t>
  </si>
  <si>
    <t>Levy</t>
  </si>
  <si>
    <t>Bernard</t>
  </si>
  <si>
    <t>FH Joanneum University of Applied Sciences Graz</t>
  </si>
  <si>
    <t>Electrical Engineering</t>
  </si>
  <si>
    <t>History</t>
  </si>
  <si>
    <t>Malherek</t>
  </si>
  <si>
    <t>Joseph</t>
  </si>
  <si>
    <t>US History</t>
  </si>
  <si>
    <t>Travel/Tourism</t>
  </si>
  <si>
    <t>McCole</t>
  </si>
  <si>
    <t>Daniel</t>
  </si>
  <si>
    <t>IMC - University of Applied Sciences Krems</t>
  </si>
  <si>
    <t>Tourism</t>
  </si>
  <si>
    <t>Mueller</t>
  </si>
  <si>
    <t>Rene</t>
  </si>
  <si>
    <t>Munroe</t>
  </si>
  <si>
    <t>Jeffrey</t>
  </si>
  <si>
    <t>University of Innsbruck</t>
  </si>
  <si>
    <t>Climatology</t>
  </si>
  <si>
    <t>Psychology</t>
  </si>
  <si>
    <t>Orange</t>
  </si>
  <si>
    <t>Donna</t>
  </si>
  <si>
    <t>Freud Museum</t>
  </si>
  <si>
    <t>Clinical Psychology</t>
  </si>
  <si>
    <t>Rosenmüller</t>
  </si>
  <si>
    <t>Christopher</t>
  </si>
  <si>
    <t>University of Graz</t>
  </si>
  <si>
    <t>American, European, Latin American History</t>
  </si>
  <si>
    <t>Shimizu</t>
  </si>
  <si>
    <t>Linda</t>
  </si>
  <si>
    <t>Stoker</t>
  </si>
  <si>
    <t>Donald</t>
  </si>
  <si>
    <t>Diplomatic Academy</t>
  </si>
  <si>
    <t>Western Europe History, US History</t>
  </si>
  <si>
    <t>Arts</t>
  </si>
  <si>
    <t>Vogl</t>
  </si>
  <si>
    <t>Markus</t>
  </si>
  <si>
    <t>Museumsquartier/Q21</t>
  </si>
  <si>
    <t>Animation, Interactive Technology</t>
  </si>
  <si>
    <t>Yager</t>
  </si>
  <si>
    <t>Elowyn</t>
  </si>
  <si>
    <t>University of Natural Resources and Life Sciences Vienna</t>
  </si>
  <si>
    <t>Hydraulic Engineering</t>
  </si>
  <si>
    <t>Physics</t>
  </si>
  <si>
    <t>Czech Republic</t>
  </si>
  <si>
    <t>Clewett</t>
  </si>
  <si>
    <t>Catherine</t>
  </si>
  <si>
    <t>Charles University, Faculty of Mathematics and Physics, Prague</t>
  </si>
  <si>
    <t>July, 2018</t>
  </si>
  <si>
    <t>West Texas A&amp;M University</t>
  </si>
  <si>
    <t>Physics/Chemical Physics, Materials Science</t>
  </si>
  <si>
    <t>https://www.wtamu.edu/academics/cathy-clewett-bio.aspx</t>
  </si>
  <si>
    <t>http://www.fulbright.cz/current-grantees</t>
  </si>
  <si>
    <t>Social Work</t>
  </si>
  <si>
    <t>Charles University, Faculty of Arts, Prague</t>
  </si>
  <si>
    <t>Salem State University</t>
  </si>
  <si>
    <t>Social Work/Mental and Social Health Services</t>
  </si>
  <si>
    <t>https://directory.salemstate.edu/profile/christopher.hudson</t>
  </si>
  <si>
    <t>Locke</t>
  </si>
  <si>
    <t>Bruce</t>
  </si>
  <si>
    <t>Czech Academy of Sciences, Institute of Plasma Physics, Prague</t>
  </si>
  <si>
    <t>Engineering/Plasma Chemistry and Engineering</t>
  </si>
  <si>
    <t xml:space="preserve">http://www.eng.famu.fsu.edu/cbe/people/locke.html </t>
  </si>
  <si>
    <t>Computer Science</t>
  </si>
  <si>
    <t>Stiber</t>
  </si>
  <si>
    <t>Michael</t>
  </si>
  <si>
    <t>Czech Academy of Sciences, Institute of Physiology, Prague</t>
  </si>
  <si>
    <t>December, 2017</t>
  </si>
  <si>
    <t>University of Washington</t>
  </si>
  <si>
    <t>Computer Science/Computational Neuroscience, Parallel Simulation</t>
  </si>
  <si>
    <t>http://faculty.washington.edu/stiber/</t>
  </si>
  <si>
    <t>International Relations</t>
  </si>
  <si>
    <t>Hobbs</t>
  </si>
  <si>
    <t>Heidi</t>
  </si>
  <si>
    <t>University of Economics, Prague</t>
  </si>
  <si>
    <t>North Carolina State University</t>
  </si>
  <si>
    <t>International Relations/International,Global Studies, American Government</t>
  </si>
  <si>
    <t>https://spia.ncsu.edu/people/faculty_staff/hhobbs</t>
  </si>
  <si>
    <t>Journalism</t>
  </si>
  <si>
    <t>Neuzil</t>
  </si>
  <si>
    <t>Mark</t>
  </si>
  <si>
    <t>Charles University, Faculty of Social Sciences, Prague</t>
  </si>
  <si>
    <t>University of Saint Thomas</t>
  </si>
  <si>
    <t xml:space="preserve">  
Journalism/Press And Newspapers, Environmental Communication, Communication History</t>
  </si>
  <si>
    <t>https://www.stthomas.edu/cojo/faculty/mark-r-neuzil.html</t>
  </si>
  <si>
    <t>Simmons</t>
  </si>
  <si>
    <t>Diane</t>
  </si>
  <si>
    <t>University of Pardubice, Faculty of Arts, Pardubice</t>
  </si>
  <si>
    <t>The City University of New York</t>
  </si>
  <si>
    <t>American Studies/American Literature/American Language and Literature, Creative writing</t>
  </si>
  <si>
    <t>http://faculty.bmcc.cuny.edu/faculty/fp.jsp?f=dsimmons</t>
  </si>
  <si>
    <t>Deschamps</t>
  </si>
  <si>
    <t>Francois</t>
  </si>
  <si>
    <t>Academy of Performing Arts, Prague</t>
  </si>
  <si>
    <t>State University of New York College, New Paltz</t>
  </si>
  <si>
    <t>Photography</t>
  </si>
  <si>
    <t>http://francoisdeschamps.net/</t>
  </si>
  <si>
    <t>Education</t>
  </si>
  <si>
    <t>Ellis</t>
  </si>
  <si>
    <t>University of South Bohemia, Faculty of Health and Social Sciences,Ceske Budejovice</t>
  </si>
  <si>
    <t>University of South Alabama</t>
  </si>
  <si>
    <t>Special Education</t>
  </si>
  <si>
    <t>Thurmaier</t>
  </si>
  <si>
    <t>Masaryk University, Faculty of Arts, Brno</t>
  </si>
  <si>
    <t>University of Missouri</t>
  </si>
  <si>
    <t>Music/Music Theory, American Music, Popular Music</t>
  </si>
  <si>
    <t xml:space="preserve">  http://conservatory.umkc.edu/faculty.cfm?r=1C2AE3 </t>
  </si>
  <si>
    <t>Political Science</t>
  </si>
  <si>
    <t>Abbas</t>
  </si>
  <si>
    <t>Asma</t>
  </si>
  <si>
    <t>Masaryk University, Faculty of Social Studies, Brno</t>
  </si>
  <si>
    <t>Bard College of Simon's Rock</t>
  </si>
  <si>
    <t xml:space="preserve"> Political Science/Political Aesthetics, Global Politics, South Asian Studies, Postcolonial Politics, Cultural Studies</t>
  </si>
  <si>
    <t>Political Science/Political Aesthetics, Global Politics, South Asian Studies, Postcolonial Politics, Cultural Studies</t>
  </si>
  <si>
    <t>Denmark</t>
  </si>
  <si>
    <t>Barthelmie</t>
  </si>
  <si>
    <t>Rebecca Jane</t>
  </si>
  <si>
    <t>Technical University of Denmark</t>
  </si>
  <si>
    <t>Cornell University</t>
  </si>
  <si>
    <t>Aerodynamical Engineering, Wind Energy, Atmospheric Science</t>
  </si>
  <si>
    <t>https://www.mae.cornell.edu/people/profile.cfm?netid=rb737</t>
  </si>
  <si>
    <t>www.fulbrightcenter.dk</t>
  </si>
  <si>
    <t>Medical Sciences</t>
  </si>
  <si>
    <t>Bement</t>
  </si>
  <si>
    <t>Marie Kathleen Hoeger</t>
  </si>
  <si>
    <t>Aalborg University</t>
  </si>
  <si>
    <t xml:space="preserve">August, 2017 </t>
  </si>
  <si>
    <t>Marquette University</t>
  </si>
  <si>
    <t>Medicine, Physical Therapy, Pain</t>
  </si>
  <si>
    <t>http://www.marquette.edu/physical-therapy/facstaff-bement.shtml</t>
  </si>
  <si>
    <t>Rowberry</t>
  </si>
  <si>
    <t>Ryan Max</t>
  </si>
  <si>
    <t>Aarhus University</t>
  </si>
  <si>
    <t>August, 2018</t>
  </si>
  <si>
    <t>Georgia State University</t>
  </si>
  <si>
    <t>Environmental Law, Legal History, Cultural Heritage</t>
  </si>
  <si>
    <t>http://law.gsu.edu/profile/ryan-rowberry/</t>
  </si>
  <si>
    <t>Warren</t>
  </si>
  <si>
    <t>Kimberley Cary</t>
  </si>
  <si>
    <t>University of Southern Denmark</t>
  </si>
  <si>
    <t>August, 2017</t>
  </si>
  <si>
    <t>June 2018</t>
  </si>
  <si>
    <t>University of Kansas</t>
  </si>
  <si>
    <t>U.S. History, American Studies</t>
  </si>
  <si>
    <t>https://history.ku.edu/kim-warren</t>
  </si>
  <si>
    <t>France</t>
  </si>
  <si>
    <t>Achinivu</t>
  </si>
  <si>
    <t>Ezinne</t>
  </si>
  <si>
    <t>Chaire ABI -- AgroParisTech</t>
  </si>
  <si>
    <t>University of Alabama, Tuscaloosa</t>
  </si>
  <si>
    <t>Chemical Engineering</t>
  </si>
  <si>
    <t>http://fulbright-france.org/en/laureats_list</t>
  </si>
  <si>
    <t>http://fulbright-france.org/en</t>
  </si>
  <si>
    <t>Ashoori</t>
  </si>
  <si>
    <t>Negin</t>
  </si>
  <si>
    <t>Laboratoire Génie Civil et géoEnvironnement, Université Lille 1 - Sciences et Technologies</t>
  </si>
  <si>
    <t>November, 2018</t>
  </si>
  <si>
    <t>Stanford University</t>
  </si>
  <si>
    <t>Environmental Engineering</t>
  </si>
  <si>
    <t>Environmental Sciences</t>
  </si>
  <si>
    <t>Corbett</t>
  </si>
  <si>
    <t>D. Reide</t>
  </si>
  <si>
    <t>Laboratoire d'Océanologie et de Géosciences, Université Lille 1 - Sciences et Technologies</t>
  </si>
  <si>
    <t>East Carolina University</t>
  </si>
  <si>
    <t>Marine Geochemistry</t>
  </si>
  <si>
    <t>Fullerton</t>
  </si>
  <si>
    <t>Eric</t>
  </si>
  <si>
    <t>Institut Jean Lamour, Université de Lorraine</t>
  </si>
  <si>
    <t>University of California, San Diego</t>
  </si>
  <si>
    <t>Materials Engineering</t>
  </si>
  <si>
    <t>Public Health</t>
  </si>
  <si>
    <t>Judd</t>
  </si>
  <si>
    <t>Suzanne</t>
  </si>
  <si>
    <t>U1219 « Bordeaux population health », INSERM/Université de Bordeaux</t>
  </si>
  <si>
    <t>University of Alabama, Birmingham</t>
  </si>
  <si>
    <t>Epidemiology, Nutrition</t>
  </si>
  <si>
    <t>Li</t>
  </si>
  <si>
    <t>Hong</t>
  </si>
  <si>
    <t>Institut Pasteur</t>
  </si>
  <si>
    <t>Rutgers University</t>
  </si>
  <si>
    <t>Biomedical Technology</t>
  </si>
  <si>
    <t>Film Studies</t>
  </si>
  <si>
    <t>Lovejoy</t>
  </si>
  <si>
    <t>Alice</t>
  </si>
  <si>
    <t>Thalim UMR CNRS, Université Sorbonne Nouvelle - Paris 3</t>
  </si>
  <si>
    <t>University of Minnesota</t>
  </si>
  <si>
    <t>Cinematography and Film/Video</t>
  </si>
  <si>
    <t>Biology</t>
  </si>
  <si>
    <t>University of Maine</t>
  </si>
  <si>
    <t>Pfeffer</t>
  </si>
  <si>
    <t>Wendy</t>
  </si>
  <si>
    <t>Centre d'études supérieures de la Renaissance, Université François-Rabelais de Tours</t>
  </si>
  <si>
    <t>University of Louisville</t>
  </si>
  <si>
    <t>Romance Languages and Literature</t>
  </si>
  <si>
    <t>Schwartz</t>
  </si>
  <si>
    <t>Paula</t>
  </si>
  <si>
    <t>Centre d'histoire sociale du XXe siècle, Université Paris 1 - Panthéon Sorbonne</t>
  </si>
  <si>
    <t>Middlebury College</t>
  </si>
  <si>
    <t>Western European History</t>
  </si>
  <si>
    <t>Starr</t>
  </si>
  <si>
    <t>Gregory</t>
  </si>
  <si>
    <t>INRA Centre de Recherche de Poitou-Charentes</t>
  </si>
  <si>
    <t>Terrestrial Biogeochemistry</t>
  </si>
  <si>
    <t>Agriculture</t>
  </si>
  <si>
    <t>Tooker</t>
  </si>
  <si>
    <t>John</t>
  </si>
  <si>
    <t>Institut de Recherche sur la Biologie de l'Insecte, Université François-Rabelais de Tours</t>
  </si>
  <si>
    <t>Pennsylvania State University</t>
  </si>
  <si>
    <t>Insects and Parasites</t>
  </si>
  <si>
    <t>Language Teaching</t>
  </si>
  <si>
    <t>Troyan</t>
  </si>
  <si>
    <t>Francis</t>
  </si>
  <si>
    <t>Praxiling, Université Paul-Valéry Montpellier 3</t>
  </si>
  <si>
    <t>The Ohio State University</t>
  </si>
  <si>
    <t>Second Language Learning</t>
  </si>
  <si>
    <t>Valdivia</t>
  </si>
  <si>
    <t>Héctor</t>
  </si>
  <si>
    <t>Université Paris-Sud</t>
  </si>
  <si>
    <t>University of Michigan - Ann Arbor</t>
  </si>
  <si>
    <t>Cardiovascular Science</t>
  </si>
  <si>
    <t>Greece</t>
  </si>
  <si>
    <t>Hansen</t>
  </si>
  <si>
    <t>Samantha</t>
  </si>
  <si>
    <t>National Observatory of Athens</t>
  </si>
  <si>
    <t>University of Alabama, Tuscaloosa, AL</t>
  </si>
  <si>
    <t>Geophysics and Seismology</t>
  </si>
  <si>
    <t>https://geo.ua.edu/wp-content/uploads/2017/03/SHansen_CV.pdf</t>
  </si>
  <si>
    <t>www.fulbright.gr</t>
  </si>
  <si>
    <t>Zaoutis</t>
  </si>
  <si>
    <t>Theoklis</t>
  </si>
  <si>
    <t>National and Kapodistrian University of Athens</t>
  </si>
  <si>
    <t>Children's Hospital of Philadelphia, PA</t>
  </si>
  <si>
    <t>Infectious Disease; Pediatrics</t>
  </si>
  <si>
    <t>http://www.chop.edu/doctors/zaoutis-theoklis</t>
  </si>
  <si>
    <t>Jacobson</t>
  </si>
  <si>
    <t>Kristin</t>
  </si>
  <si>
    <t>Aristotle University of Thessaloniki</t>
  </si>
  <si>
    <t>June, 2017</t>
  </si>
  <si>
    <t>Stockton University, Galloway, NJ</t>
  </si>
  <si>
    <t>American Literature; Women's, Gender, and Sexuality Studies</t>
  </si>
  <si>
    <t>https://blogs.stockton.edu/kristinjjacobson/about-2/curriculum-vitae/</t>
  </si>
  <si>
    <t>Sideris</t>
  </si>
  <si>
    <t>University of Thessaly</t>
  </si>
  <si>
    <t>University of North Carolina at Chapel Hill, NC</t>
  </si>
  <si>
    <t>Psychometrics; Education</t>
  </si>
  <si>
    <t>http://fpg.unc.edu/sites/fpg.unc.edu/files/profiles/cvs/Sideris%20Curriculum%20Vitae%202016.pdf</t>
  </si>
  <si>
    <t>Katsarou</t>
  </si>
  <si>
    <t>Eleni</t>
  </si>
  <si>
    <t>University of Patras</t>
  </si>
  <si>
    <t>University of Illinois at Chicago, IL</t>
  </si>
  <si>
    <t>Teacher Training; Multicultural Education; Literacy</t>
  </si>
  <si>
    <t>http://education.uic.edu/personnel/faculty/eleni-katsarou-phd</t>
  </si>
  <si>
    <t>Communications</t>
  </si>
  <si>
    <t>Matsaganis</t>
  </si>
  <si>
    <t>Matthew</t>
  </si>
  <si>
    <t>State University of New York at Albany, NY</t>
  </si>
  <si>
    <t>Health Communication, Organizational Communication, Mass Communication, Urban Communication</t>
  </si>
  <si>
    <t>http://www.albany.edu/communication/assets/MatsaganisCV_May2016.pdf</t>
  </si>
  <si>
    <t>Iceland</t>
  </si>
  <si>
    <t>Kaas</t>
  </si>
  <si>
    <t>Merrie</t>
  </si>
  <si>
    <t>University of Akureyri</t>
  </si>
  <si>
    <t>Mental Health - Nursing</t>
  </si>
  <si>
    <t>https://www.nursing.umn.edu/bio/faculty-experts/merrie-kaas</t>
  </si>
  <si>
    <t>http://fulbright.is/en/</t>
  </si>
  <si>
    <t>Schane</t>
  </si>
  <si>
    <t>Demian</t>
  </si>
  <si>
    <t>National Oceanic and Atmospheric Administration</t>
  </si>
  <si>
    <t>Arctic Law</t>
  </si>
  <si>
    <t>Theatre Arts</t>
  </si>
  <si>
    <t>Mello</t>
  </si>
  <si>
    <t>Alissa</t>
  </si>
  <si>
    <t>Iceland Academy of the Arts</t>
  </si>
  <si>
    <t>Inkfish</t>
  </si>
  <si>
    <t>Puppet Theatre</t>
  </si>
  <si>
    <t>https://chroniclevitae.com/people/7206-alissa-mello-phd/profile</t>
  </si>
  <si>
    <t>Norchi</t>
  </si>
  <si>
    <t>Charles</t>
  </si>
  <si>
    <t>University of Akureyri/University of Iceland</t>
  </si>
  <si>
    <t>International Law</t>
  </si>
  <si>
    <t>https://mainelaw.maine.edu/faculty/wp-content/uploads/sites/4/cv-norchi-16.pdf</t>
  </si>
  <si>
    <t>Anthropology</t>
  </si>
  <si>
    <t>Bodinger</t>
  </si>
  <si>
    <t>University of Iceland</t>
  </si>
  <si>
    <t>Susquehanna University</t>
  </si>
  <si>
    <t>Museum Studies</t>
  </si>
  <si>
    <t>https://www.susqu.edu/academics/faculty/fac/john-bodinger-de-uriarte</t>
  </si>
  <si>
    <t>Vitzthum</t>
  </si>
  <si>
    <t>Virginia</t>
  </si>
  <si>
    <t>Indiana University</t>
  </si>
  <si>
    <t>Physical Anthropology</t>
  </si>
  <si>
    <t>http://www.indiana.edu/~anthro/people/cv/vitzthum.pdf</t>
  </si>
  <si>
    <t>Boughman</t>
  </si>
  <si>
    <t>Janette</t>
  </si>
  <si>
    <t>Holar University College</t>
  </si>
  <si>
    <t>Michigan State University</t>
  </si>
  <si>
    <t>Evolutionary Biology</t>
  </si>
  <si>
    <t>https://msu.edu/user/boughman/</t>
  </si>
  <si>
    <t>Keller</t>
  </si>
  <si>
    <t>Gordon College</t>
  </si>
  <si>
    <t>Conservation Biology</t>
  </si>
  <si>
    <t>http://www.gordon.edu/gregkeller/</t>
  </si>
  <si>
    <t>Environmental Science</t>
  </si>
  <si>
    <t>Barr</t>
  </si>
  <si>
    <t>Bradley</t>
  </si>
  <si>
    <t>Stefansson Arctic Institute</t>
  </si>
  <si>
    <t>April, 2018</t>
  </si>
  <si>
    <t>University of New Hampshire</t>
  </si>
  <si>
    <t>Natural Resources Management and Policy</t>
  </si>
  <si>
    <t>http://www.wmu.se/sites/default/files/people/cv/Barr%20CV%20March%202015.pdf</t>
  </si>
  <si>
    <t>Koutnik</t>
  </si>
  <si>
    <t>Michelle</t>
  </si>
  <si>
    <t>http://www.michelle-koutnik.com/bio/</t>
  </si>
  <si>
    <t>Portugal</t>
  </si>
  <si>
    <t>Botshon</t>
  </si>
  <si>
    <t>University of Lisbon, School of Arts and Humanities</t>
  </si>
  <si>
    <t>University of Maine at Augusta, Department of Humanities</t>
  </si>
  <si>
    <t>http://www.uma.edu/academics/faculty/botshon-lisa/</t>
  </si>
  <si>
    <t>www.fulbright.pt</t>
  </si>
  <si>
    <t>Accounting / Finance</t>
  </si>
  <si>
    <t>ISCTE- Instituto Universitário de Lisboa, Business Research Unit</t>
  </si>
  <si>
    <t>University of South Florida, Muma College of Business, Department of Finance</t>
  </si>
  <si>
    <t>http://www.usf.edu/business/contacts/bradley-daniel.aspx</t>
  </si>
  <si>
    <t>Kamakura</t>
  </si>
  <si>
    <t>Wagner</t>
  </si>
  <si>
    <t>Rice University, Jones Graduate School of Business</t>
  </si>
  <si>
    <t>https://business.rice.edu/person/wagner-kamakura</t>
  </si>
  <si>
    <t>Oceanography</t>
  </si>
  <si>
    <t>Brock</t>
  </si>
  <si>
    <t>Robert</t>
  </si>
  <si>
    <t>Portuguese Sea and Atmosphere Institute (IPMA)</t>
  </si>
  <si>
    <t>University of Massachusetts at Boston, School for the Environment, Department of Science and Mathematics</t>
  </si>
  <si>
    <t>Amaral Zettler</t>
  </si>
  <si>
    <t>Gulbenkian Institute of Science (IGC), Computational Genomics Laboratory</t>
  </si>
  <si>
    <t>Marine Biological Laboratory, Bay Paul Center for Comparative Molecular Biology and Evolution</t>
  </si>
  <si>
    <t>Microbiology</t>
  </si>
  <si>
    <t>http://www.mbl.edu/jbpc/staff/amaralzettler/</t>
  </si>
  <si>
    <t>Feros</t>
  </si>
  <si>
    <t>Antonio</t>
  </si>
  <si>
    <t>Nova University of Lisbon, School of Social and Human Sciences, Portuguese Centre for Global History (CHAM)</t>
  </si>
  <si>
    <t>University of Pennsylvania, School of Arts and Sciences, Department of History</t>
  </si>
  <si>
    <t>Western Europe History</t>
  </si>
  <si>
    <t>http://www.history.upenn.edu/people/faculty/antonio-feros</t>
  </si>
  <si>
    <t>Fifield</t>
  </si>
  <si>
    <t xml:space="preserve">Michael </t>
  </si>
  <si>
    <t>University of Lisbon, Department of the Technical University of Lisbon (GAPTEC)</t>
  </si>
  <si>
    <t>University of Oregon, School of Architecture and Allied Arts, Department of Architecture</t>
  </si>
  <si>
    <t>Housing and Human Environments</t>
  </si>
  <si>
    <t>https://architecture.uoregon.edu/faculty/fifield</t>
  </si>
  <si>
    <t>Koven</t>
  </si>
  <si>
    <t>Michele</t>
  </si>
  <si>
    <t>University of Coimbra, Centre for Social Studies (CES), Research Group on Humanities, Migrations and Peace Studies</t>
  </si>
  <si>
    <t>University of Illinois at Urbana-Champaign, College of Liberal Arts and Sciences, Department of Communication</t>
  </si>
  <si>
    <t>http://www.communication.illinois.edu/people/mkoven</t>
  </si>
  <si>
    <t>Rauktis</t>
  </si>
  <si>
    <t>Mary</t>
  </si>
  <si>
    <t>University of Porto, School of Psychology and Educational Sciences, Centre for Developmental and Educational Child Psychology (CPDEC)</t>
  </si>
  <si>
    <t>University of Pittsburgh, Department of Social Work</t>
  </si>
  <si>
    <t>Family and Community Services</t>
  </si>
  <si>
    <t>http://www.socialwork.pitt.edu/person/mary-rauktis</t>
  </si>
  <si>
    <t>Biology Science</t>
  </si>
  <si>
    <t>Spain</t>
  </si>
  <si>
    <t>Gibson</t>
  </si>
  <si>
    <t>Universidad Pompeu Fabra</t>
  </si>
  <si>
    <t>Georgia Institute of Techonology</t>
  </si>
  <si>
    <t>Integrative Human Genomics, Quantitative Genetics, Personalized Medicine</t>
  </si>
  <si>
    <t>http://biosci.gatech.edu/sites/default/files/profile/cv/gibson_cv_jan2016.pdf</t>
  </si>
  <si>
    <t>www.fulbright.es</t>
  </si>
  <si>
    <t>Studio Art</t>
  </si>
  <si>
    <t>Hunter</t>
  </si>
  <si>
    <t>Dawn</t>
  </si>
  <si>
    <t>Instituto Cajal</t>
  </si>
  <si>
    <t>University of South Carolina</t>
  </si>
  <si>
    <t>http://www.dawnhunterart.com/files/Dawn_Hunter_Updated_CV_2015.pdf</t>
  </si>
  <si>
    <t>Jones</t>
  </si>
  <si>
    <t>Emily</t>
  </si>
  <si>
    <t>Universidad de Cantabria</t>
  </si>
  <si>
    <t>University of New Mexico</t>
  </si>
  <si>
    <t>Human-Environment Interactions, Zooarchaeology, Evolutionary Ecology; Public Archaeology and Outreach; Paleolithic Europe, Contact and Early Historic US Southwest.</t>
  </si>
  <si>
    <t>http://anthropology.unm.edu/assets/cv/CV%20Jones%202014.pdf</t>
  </si>
  <si>
    <t>Kuhner</t>
  </si>
  <si>
    <t>Timothy</t>
  </si>
  <si>
    <t>Universidad de Barcelona</t>
  </si>
  <si>
    <t>Georgia State University (College of Law)</t>
  </si>
  <si>
    <t>Comparative Law, Campaign Finance, International Law, Human Rights, Alternative Dispute Resolution</t>
  </si>
  <si>
    <t>http://law.gsu.edu/profile/timothy-k-kuhner/</t>
  </si>
  <si>
    <t>H. Lewis</t>
  </si>
  <si>
    <t>Laura</t>
  </si>
  <si>
    <t>Instituto de Ciencias de Materiales de Madrid, CSIC</t>
  </si>
  <si>
    <t>Northeastern University</t>
  </si>
  <si>
    <t xml:space="preserve">Physics and Astronomy, </t>
  </si>
  <si>
    <t>https://www.northeastern.edu/nanomagnetism/about/Lewis_CV_June_2014.pdf</t>
  </si>
  <si>
    <t>Roberts</t>
  </si>
  <si>
    <t>Kenneth</t>
  </si>
  <si>
    <t>Universidad Carlos III de Madrid</t>
  </si>
  <si>
    <t>Political Parties, Populism, and Labor and Social Movements. </t>
  </si>
  <si>
    <t>http://government.cornell.edu/kenneth-roberts</t>
  </si>
  <si>
    <t xml:space="preserve">Chemistry </t>
  </si>
  <si>
    <t xml:space="preserve">Skrabalak </t>
  </si>
  <si>
    <t>Sara</t>
  </si>
  <si>
    <t>CIC biomaGUNE</t>
  </si>
  <si>
    <t>Indiana University at Bloomington</t>
  </si>
  <si>
    <t>Nanomaterial Design, Materials for Catalysis and Sensing</t>
  </si>
  <si>
    <t>http://skrabalak.chem.indiana.edu/</t>
  </si>
  <si>
    <t>Somers</t>
  </si>
  <si>
    <t>Center for Research in Agricultural Genomics</t>
  </si>
  <si>
    <t>Ohio State University</t>
  </si>
  <si>
    <t>Molecular Genetics</t>
  </si>
  <si>
    <t>https://molgen.osu.edu/people/somers.24</t>
  </si>
  <si>
    <t>Bartlett</t>
  </si>
  <si>
    <t>Lesley</t>
  </si>
  <si>
    <t>Universidad Autonoma de Madrid</t>
  </si>
  <si>
    <t>University of Wisconsin-Madison</t>
  </si>
  <si>
    <t>Educational Policy Studies</t>
  </si>
  <si>
    <t>https://eps.education.wisc.edu/eps/people/faculty-and-staff/lesley-bartlett</t>
  </si>
  <si>
    <t>Sweden</t>
  </si>
  <si>
    <t>Baber</t>
  </si>
  <si>
    <t>Frank</t>
  </si>
  <si>
    <t>University of Lund</t>
  </si>
  <si>
    <t>California State University - Long Beach</t>
  </si>
  <si>
    <t>Public Law - Distinguished Chair in Public International Law</t>
  </si>
  <si>
    <t>www.fulbright.se</t>
  </si>
  <si>
    <t>Brown</t>
  </si>
  <si>
    <t>Thomas</t>
  </si>
  <si>
    <t>University of Uppsala</t>
  </si>
  <si>
    <t>University of South Carolina, Columbia</t>
  </si>
  <si>
    <t>History (US) - Distinguished Chair in American Studies</t>
  </si>
  <si>
    <t>Energy</t>
  </si>
  <si>
    <t>Tao</t>
  </si>
  <si>
    <t>Meng</t>
  </si>
  <si>
    <t>Chalmers University of Technology</t>
  </si>
  <si>
    <t>Arizona State University</t>
  </si>
  <si>
    <t>Solar and Wind Energy - Distinguished Chair in Alternative Energy Technology</t>
  </si>
  <si>
    <t>Arena</t>
  </si>
  <si>
    <t>Dario</t>
  </si>
  <si>
    <t>University of South Florida</t>
  </si>
  <si>
    <t>Solid state/ nanoscience - FLEX visits May 2018 and May 2019</t>
  </si>
  <si>
    <t>Grayson</t>
  </si>
  <si>
    <t>Scott</t>
  </si>
  <si>
    <t>Royal Institute of Technology (KTH)</t>
  </si>
  <si>
    <t>Tulane University-New Orleans</t>
  </si>
  <si>
    <t>Polymer chemistry - FLEX visits May 2018 and May 2019</t>
  </si>
  <si>
    <t>Criminal Justice</t>
  </si>
  <si>
    <t>Lanterman</t>
  </si>
  <si>
    <t>Jennifer</t>
  </si>
  <si>
    <t>Stockholm University</t>
  </si>
  <si>
    <t>University of Nevada - Reno</t>
  </si>
  <si>
    <t>Corrections and violence prevention</t>
  </si>
  <si>
    <t>Aquatic Biology</t>
  </si>
  <si>
    <t>Moore</t>
  </si>
  <si>
    <t>Bowling Green State University</t>
  </si>
  <si>
    <t>Limnology, chemical ecology</t>
  </si>
  <si>
    <t>Finland</t>
  </si>
  <si>
    <t>Cobb</t>
  </si>
  <si>
    <t>University of Helsinki</t>
  </si>
  <si>
    <t>University of North Carolina at Chapel Hill</t>
  </si>
  <si>
    <t>U.S. History</t>
  </si>
  <si>
    <t>http://www.fulbright.fi/sites/default/files/Liitetiedostot/stipendiaattilistat/complete_cv_catalogue_us_2017-18.pdf</t>
  </si>
  <si>
    <t>www.fulbright.fi/en</t>
  </si>
  <si>
    <t>Kim</t>
  </si>
  <si>
    <t>Dong-Shik</t>
  </si>
  <si>
    <t>Aalto University</t>
  </si>
  <si>
    <t>University of Toledo</t>
  </si>
  <si>
    <t>Arunachala Nadar</t>
  </si>
  <si>
    <t>Mada Kannan</t>
  </si>
  <si>
    <t>Lithium-ion batteries</t>
  </si>
  <si>
    <t>Nair</t>
  </si>
  <si>
    <t>Anand</t>
  </si>
  <si>
    <t>Operations &amp; Supply Chain Management</t>
  </si>
  <si>
    <t>Materials Science</t>
  </si>
  <si>
    <t>Pearce</t>
  </si>
  <si>
    <t>Joshua</t>
  </si>
  <si>
    <t>Michigan Technological University</t>
  </si>
  <si>
    <t>Open hardware, photovoltaics</t>
  </si>
  <si>
    <t>Arce</t>
  </si>
  <si>
    <t>Gonzalo</t>
  </si>
  <si>
    <t>Aalto University and Tampere University of Technology</t>
  </si>
  <si>
    <t>University of Delaware</t>
  </si>
  <si>
    <t>Electronic Engineering</t>
  </si>
  <si>
    <t>Economics</t>
  </si>
  <si>
    <t>Matthews</t>
  </si>
  <si>
    <t>Peter</t>
  </si>
  <si>
    <t>Hanken School of Economics</t>
  </si>
  <si>
    <t>Experimental Economics, Political Economics</t>
  </si>
  <si>
    <t>Genetics</t>
  </si>
  <si>
    <t>Pajukanta</t>
  </si>
  <si>
    <t>Päivi</t>
  </si>
  <si>
    <t>University of Eastern Finland, Kuopio</t>
  </si>
  <si>
    <t>University of California, Los Angeles</t>
  </si>
  <si>
    <t>Frolking</t>
  </si>
  <si>
    <t>Stephen</t>
  </si>
  <si>
    <t>University of Eastern Finland, Joensuu</t>
  </si>
  <si>
    <t>Natural Sciences/Biogeochemistry, Carbon Cycle, Modeling</t>
  </si>
  <si>
    <t>Dental Sciences</t>
  </si>
  <si>
    <t>Maksoud</t>
  </si>
  <si>
    <t>Mohamed</t>
  </si>
  <si>
    <t>Harvard University</t>
  </si>
  <si>
    <t>Periodontology / Implant Dentistry</t>
  </si>
  <si>
    <t>Mathematics</t>
  </si>
  <si>
    <t>Sanders</t>
  </si>
  <si>
    <t>Manuel</t>
  </si>
  <si>
    <t>Tampere University of Technology</t>
  </si>
  <si>
    <t>University of South Carolina, Beaufort</t>
  </si>
  <si>
    <t>Topology</t>
  </si>
  <si>
    <t>Timberlake</t>
  </si>
  <si>
    <t>University of Tampere</t>
  </si>
  <si>
    <t>University of California, Irvine</t>
  </si>
  <si>
    <t>Epidemiology</t>
  </si>
  <si>
    <t>Drama/Theater Arts</t>
  </si>
  <si>
    <t>McElvain</t>
  </si>
  <si>
    <t>Richard</t>
  </si>
  <si>
    <t>University of Turku</t>
  </si>
  <si>
    <t>Fitchburg State University</t>
  </si>
  <si>
    <t>Directing</t>
  </si>
  <si>
    <t>Ji</t>
  </si>
  <si>
    <t>Yun</t>
  </si>
  <si>
    <t>VTT Technical Research Centre of Finland</t>
  </si>
  <si>
    <t>University of North Dakota</t>
  </si>
  <si>
    <t>Chemical Engineering/Renewable fuels and chemicals from biomas</t>
  </si>
  <si>
    <t>Biomedical Engineering</t>
  </si>
  <si>
    <t>Kotche</t>
  </si>
  <si>
    <t>Miiri</t>
  </si>
  <si>
    <t>University of Illinois at Chicago</t>
  </si>
  <si>
    <t>Bioengineering/Biomedical Eng./Medical device design; interdisciplinary studies</t>
  </si>
  <si>
    <t>Social Sciences</t>
  </si>
  <si>
    <t>Cui</t>
  </si>
  <si>
    <t>Ming</t>
  </si>
  <si>
    <t xml:space="preserve">Human Development and Family Studies </t>
  </si>
  <si>
    <t>Stock</t>
  </si>
  <si>
    <t>James</t>
  </si>
  <si>
    <t>Supply Chain Management, Sustainability, Reverse Logistics</t>
  </si>
  <si>
    <t>Talluri</t>
  </si>
  <si>
    <t>Srinivas</t>
  </si>
  <si>
    <t>July, 2017</t>
  </si>
  <si>
    <t>Production and Manufacturing</t>
  </si>
  <si>
    <t>Transportation</t>
  </si>
  <si>
    <t>Woityra</t>
  </si>
  <si>
    <t>William</t>
  </si>
  <si>
    <t>Finnish Transport Agency, Winter Navigation Unit, Helsinki</t>
  </si>
  <si>
    <t>U.S. Coast Guard, Washington D.C.</t>
  </si>
  <si>
    <t>Icebreaking</t>
  </si>
  <si>
    <t>Bioengineering Research</t>
  </si>
  <si>
    <t>Ireland</t>
  </si>
  <si>
    <t>Castro</t>
  </si>
  <si>
    <t>Carlos</t>
  </si>
  <si>
    <t xml:space="preserve">National University of Ireland - Galway </t>
  </si>
  <si>
    <t>Ohio State Uni</t>
  </si>
  <si>
    <t>Advanced Material and Bioengineering Research</t>
  </si>
  <si>
    <t>http://www.fulbright.fi/sites/default/files/Liitetiedostot/stipendiaattilistat/cv_catalog_-_american-fulbright-grantees-to-finland-2016-17.pdf</t>
  </si>
  <si>
    <t>www.fulbright.ie</t>
  </si>
  <si>
    <t xml:space="preserve">Threatre Arts </t>
  </si>
  <si>
    <t>Levin</t>
  </si>
  <si>
    <t>S. Oregon Uni</t>
  </si>
  <si>
    <t xml:space="preserve">Drama/Threatre Arts </t>
  </si>
  <si>
    <t>https://inside.sou.edu/theatre/levin.html</t>
  </si>
  <si>
    <t xml:space="preserve">Anthropology </t>
  </si>
  <si>
    <t xml:space="preserve">Ireland </t>
  </si>
  <si>
    <t>Barton</t>
  </si>
  <si>
    <t>Uni Memphis</t>
  </si>
  <si>
    <t>http://www.memphis.edu/anthropology/people/christopher-barton.php</t>
  </si>
  <si>
    <t>Geoscience</t>
  </si>
  <si>
    <t>Lyons</t>
  </si>
  <si>
    <t>Geoscience/Earth Science</t>
  </si>
  <si>
    <t>https://earthsciences.osu.edu/people/lyons.142</t>
  </si>
  <si>
    <t>Todres</t>
  </si>
  <si>
    <t>Jonathan</t>
  </si>
  <si>
    <t>University College Cork</t>
  </si>
  <si>
    <t>Georgia State Uni</t>
  </si>
  <si>
    <t>http://law.gsu.edu/profile/jonathan-todres/</t>
  </si>
  <si>
    <t xml:space="preserve">Education </t>
  </si>
  <si>
    <t>St John</t>
  </si>
  <si>
    <t>Edward</t>
  </si>
  <si>
    <t xml:space="preserve">Trinity College Dublin </t>
  </si>
  <si>
    <t>Uni Michigan</t>
  </si>
  <si>
    <t>http://mcubed.umich.edu/users/edstjohn</t>
  </si>
  <si>
    <t xml:space="preserve">Music Composition </t>
  </si>
  <si>
    <t>Williams</t>
  </si>
  <si>
    <t>Amy</t>
  </si>
  <si>
    <t>Uni Pittsburgh</t>
  </si>
  <si>
    <t>http://amywilliamsmusic.com/biography/</t>
  </si>
  <si>
    <t>Kimberly</t>
  </si>
  <si>
    <t>https://www.law.umich.edu/FacultyBio/Pages/FacultyBio.aspx?FacID=kithomas</t>
  </si>
  <si>
    <t xml:space="preserve">Business Management </t>
  </si>
  <si>
    <t>Lamont</t>
  </si>
  <si>
    <t xml:space="preserve">Dublin City University </t>
  </si>
  <si>
    <t>Florida State Uni</t>
  </si>
  <si>
    <t>https://business.fsu.edu/faculty-and-staff/academic-departments/academic-departments-home/detail/bruce-lamont</t>
  </si>
  <si>
    <t>Riggs</t>
  </si>
  <si>
    <t>Nancy</t>
  </si>
  <si>
    <t>N. Arizona Uni</t>
  </si>
  <si>
    <t>https://nau.edu/cefns/natsci/seses/faculty/riggs/</t>
  </si>
  <si>
    <t>Smith</t>
  </si>
  <si>
    <t>Jason</t>
  </si>
  <si>
    <t xml:space="preserve">University College Dublin </t>
  </si>
  <si>
    <t>Uni New Mexico</t>
  </si>
  <si>
    <t>American History</t>
  </si>
  <si>
    <t>https://history.unm.edu/people/faculty/profile/jason-scott-smith.html</t>
  </si>
  <si>
    <t>Nanobioscience</t>
  </si>
  <si>
    <t>Sharfstein</t>
  </si>
  <si>
    <t>Susan</t>
  </si>
  <si>
    <t xml:space="preserve">State University of NY - Institute of Technology </t>
  </si>
  <si>
    <t>http://www.sunycnse.com/AboutUs/FacultyStaff/Faculty/SusanSharfstein.aspx</t>
  </si>
  <si>
    <t xml:space="preserve">Manning </t>
  </si>
  <si>
    <t>Kathleen</t>
  </si>
  <si>
    <t xml:space="preserve">September, 2017 </t>
  </si>
  <si>
    <t xml:space="preserve">University of Vermont </t>
  </si>
  <si>
    <t>http://www.uvm.edu/cess/dlds/faculty_staff</t>
  </si>
  <si>
    <t>United Kingdom</t>
  </si>
  <si>
    <t>Brevik</t>
  </si>
  <si>
    <t>University of Aberdeen</t>
  </si>
  <si>
    <t>University of California, Riverside</t>
  </si>
  <si>
    <t>Romance Languages and Literature/French</t>
  </si>
  <si>
    <t>http://fulbright.org.uk/</t>
  </si>
  <si>
    <t>Philosophy</t>
  </si>
  <si>
    <t>Briscoe</t>
  </si>
  <si>
    <t>University of Glasgow</t>
  </si>
  <si>
    <t>Ohio University</t>
  </si>
  <si>
    <t>Philosophy of Perception, Cognitive Science</t>
  </si>
  <si>
    <t>Astronomy</t>
  </si>
  <si>
    <t>Burgasser</t>
  </si>
  <si>
    <t>Adam</t>
  </si>
  <si>
    <t>University of Exeter</t>
  </si>
  <si>
    <t>Physics, Planetary Astronomy and Science</t>
  </si>
  <si>
    <t xml:space="preserve">Law </t>
  </si>
  <si>
    <t>Burk</t>
  </si>
  <si>
    <t>Dan</t>
  </si>
  <si>
    <t>University of Oxford</t>
  </si>
  <si>
    <t>November, 2017</t>
  </si>
  <si>
    <t>University of California--Irvine - Irvine, CA</t>
  </si>
  <si>
    <t>Intellectual Property/Cyberlaw/Copyright/Patent</t>
  </si>
  <si>
    <t>Edlin</t>
  </si>
  <si>
    <t>Douglas</t>
  </si>
  <si>
    <t>Queen Mary, University of London</t>
  </si>
  <si>
    <t>December 2017</t>
  </si>
  <si>
    <t>Dickinson College</t>
  </si>
  <si>
    <t>Comparative Law/Legal Systems</t>
  </si>
  <si>
    <t>Fioretos</t>
  </si>
  <si>
    <t>Karl Orfeo</t>
  </si>
  <si>
    <t>King's College London</t>
  </si>
  <si>
    <t>Temple University</t>
  </si>
  <si>
    <t>International Organizations</t>
  </si>
  <si>
    <t>Art History</t>
  </si>
  <si>
    <t>Germann</t>
  </si>
  <si>
    <t>University of York</t>
  </si>
  <si>
    <t>Ithaca College</t>
  </si>
  <si>
    <t>Women's History; Gender Studies</t>
  </si>
  <si>
    <t>Jacobs</t>
  </si>
  <si>
    <t>John Jay College of Criminal Justice, CUNY</t>
  </si>
  <si>
    <t>Ethics, History of Philosophy, Methaethics</t>
  </si>
  <si>
    <t xml:space="preserve">Arts </t>
  </si>
  <si>
    <t>Jacquard</t>
  </si>
  <si>
    <t>Nicole</t>
  </si>
  <si>
    <t>University of Dundee</t>
  </si>
  <si>
    <t>Indiana University, Bloomington</t>
  </si>
  <si>
    <t xml:space="preserve">Rapid Prototyping and Computer-Aided Design, Computer-Aided Manufacturing </t>
  </si>
  <si>
    <t>Katz</t>
  </si>
  <si>
    <t>School of Oriental and African Studies, University of London</t>
  </si>
  <si>
    <t>George Mason University</t>
  </si>
  <si>
    <t>Russian-Middle East Relations</t>
  </si>
  <si>
    <t>Klaper</t>
  </si>
  <si>
    <t>Rebecca</t>
  </si>
  <si>
    <t>University of Birmingham</t>
  </si>
  <si>
    <t>University of Wisconsin-Milwaukee</t>
  </si>
  <si>
    <t>Water</t>
  </si>
  <si>
    <t>Lagesse</t>
  </si>
  <si>
    <t>Brent</t>
  </si>
  <si>
    <t>University of Cambridge</t>
  </si>
  <si>
    <t>University of Washington Bothell</t>
  </si>
  <si>
    <t>Computer and Information Systems Security, Pervasing Computing</t>
  </si>
  <si>
    <t xml:space="preserve">Medical Sciences </t>
  </si>
  <si>
    <t>Lasater</t>
  </si>
  <si>
    <t>Edinburgh Napier University</t>
  </si>
  <si>
    <t>September, 2018</t>
  </si>
  <si>
    <t>Oregon Health and Science University</t>
  </si>
  <si>
    <t>Nursing, Nursing Education</t>
  </si>
  <si>
    <t>Lofgren</t>
  </si>
  <si>
    <t>Karen</t>
  </si>
  <si>
    <t>University of the Arts London</t>
  </si>
  <si>
    <t>No Affiliation - at large Artist</t>
  </si>
  <si>
    <t xml:space="preserve">Intermedia/Multimedia </t>
  </si>
  <si>
    <t>Film/Cinema Studies</t>
  </si>
  <si>
    <t>McGilligan</t>
  </si>
  <si>
    <t>Patrick</t>
  </si>
  <si>
    <t>Queen's University Belfast</t>
  </si>
  <si>
    <t>Film Production, American Film History, Screenwriting, Auteur Studies, The Hollywood Blacklist</t>
  </si>
  <si>
    <t>McGinity-Bianco</t>
  </si>
  <si>
    <t>Johns Hopkins University</t>
  </si>
  <si>
    <t>McSherry</t>
  </si>
  <si>
    <t>Laurel</t>
  </si>
  <si>
    <t>Glasgow School of Art</t>
  </si>
  <si>
    <t>Virginia Polytechnic Institute and State University</t>
  </si>
  <si>
    <t>Landscape Architecture</t>
  </si>
  <si>
    <t>Humanities (Film Study)</t>
  </si>
  <si>
    <t>Meyer</t>
  </si>
  <si>
    <t>University of Leeds</t>
  </si>
  <si>
    <t>Seattle University - Seattle, WA</t>
  </si>
  <si>
    <t>Film Studies/Media Studies</t>
  </si>
  <si>
    <t>Area Studies</t>
  </si>
  <si>
    <t>Morehouse</t>
  </si>
  <si>
    <t>University of Nottingham</t>
  </si>
  <si>
    <t>Coastal Carolina University</t>
  </si>
  <si>
    <t>Afro-American Studies, Race and Diaspora</t>
  </si>
  <si>
    <t>Ogbureke</t>
  </si>
  <si>
    <t>Kalu</t>
  </si>
  <si>
    <t>October, 2018</t>
  </si>
  <si>
    <t>University of Texas Health Science Center at Houston</t>
  </si>
  <si>
    <t>Oral Pathology Speciality, Oral Medicine, Oral and Maxillofacial Surgery</t>
  </si>
  <si>
    <t>Peltier</t>
  </si>
  <si>
    <t>University of Massachusetts, Amherst</t>
  </si>
  <si>
    <t>Pollack</t>
  </si>
  <si>
    <t>Seth</t>
  </si>
  <si>
    <t>Price</t>
  </si>
  <si>
    <t>Vivian</t>
  </si>
  <si>
    <t>University of Liverpool</t>
  </si>
  <si>
    <t>California State University, Dominguez Hills</t>
  </si>
  <si>
    <t>Social Change</t>
  </si>
  <si>
    <t>Sharpe</t>
  </si>
  <si>
    <t>University of Edinburgh</t>
  </si>
  <si>
    <t>Barnard College</t>
  </si>
  <si>
    <t>English Literature, American Studies, Urban Studies, Visual Studies</t>
  </si>
  <si>
    <t>Simms</t>
  </si>
  <si>
    <t>Alex</t>
  </si>
  <si>
    <t>Durham University</t>
  </si>
  <si>
    <t>July. 2018</t>
  </si>
  <si>
    <t>University of Santa Barbara</t>
  </si>
  <si>
    <t>Coastal Geology</t>
  </si>
  <si>
    <t>Hugh</t>
  </si>
  <si>
    <t>University of Miami</t>
  </si>
  <si>
    <t>Medieval and Renaissance History, British History</t>
  </si>
  <si>
    <t>Wester</t>
  </si>
  <si>
    <t>Maisha</t>
  </si>
  <si>
    <t>University of Sheffield</t>
  </si>
  <si>
    <t>Gothic Literature, U.S. Studies, Black Diaspora Literature</t>
  </si>
  <si>
    <t>Stockwell</t>
  </si>
  <si>
    <t>INRA -- CARRTEL</t>
  </si>
  <si>
    <t>University of Vermont</t>
  </si>
  <si>
    <t>Ecology, Limnology</t>
  </si>
  <si>
    <t>Wootton</t>
  </si>
  <si>
    <t>Laboratoire de Biomécanique Appliquée, Aix-Marseille Université</t>
  </si>
  <si>
    <t>The Cooper Union for the Advancement of Science and Art</t>
  </si>
  <si>
    <t>Mechanical Engineering, Biomedical Engineering</t>
  </si>
  <si>
    <t>Slovak Republic</t>
  </si>
  <si>
    <t>Brooks</t>
  </si>
  <si>
    <t>Taggert</t>
  </si>
  <si>
    <t>University of Economics Bratislava</t>
  </si>
  <si>
    <t>University of Wisconsin - La Crosse</t>
  </si>
  <si>
    <t>International Economics</t>
  </si>
  <si>
    <t>https://www.uwlax.edu/profile/tbrooks/</t>
  </si>
  <si>
    <t>http://www.fulbright.sk/</t>
  </si>
  <si>
    <t>Rubens</t>
  </si>
  <si>
    <t>Arthur</t>
  </si>
  <si>
    <t>College of Mamangent Bratislava</t>
  </si>
  <si>
    <t>December, 2018</t>
  </si>
  <si>
    <t>Florida Gulf Coast University</t>
  </si>
  <si>
    <t>International Business</t>
  </si>
  <si>
    <t>http://ruby.fgcu.edu/courses/arubens/</t>
  </si>
  <si>
    <t>Van Dover</t>
  </si>
  <si>
    <t>Comenius University Bratislava</t>
  </si>
  <si>
    <t>Lincoln University of the Commonwealth of Pennsylvania</t>
  </si>
  <si>
    <t>http://www.lincoln.edu/sites/default/files/pdf/academic-affairs/ir/FacultyProfile2007.pdf</t>
  </si>
  <si>
    <t>Norway</t>
  </si>
  <si>
    <t>Harvey</t>
  </si>
  <si>
    <t>Henry Rodger</t>
  </si>
  <si>
    <t>University of Tromsø</t>
  </si>
  <si>
    <t>Old Dominion University</t>
  </si>
  <si>
    <t>Environmental Studies, Ocean, Earth, and Atmospheric Sciences; Arctic Oceanography and Geochemistry</t>
  </si>
  <si>
    <t>www.odu.edu/directory/people/r/rharvey</t>
  </si>
  <si>
    <t xml:space="preserve">www.fulbright.no </t>
  </si>
  <si>
    <t>Holt</t>
  </si>
  <si>
    <t>Jerry G.</t>
  </si>
  <si>
    <t>University of Bergen</t>
  </si>
  <si>
    <t>Purdue University</t>
  </si>
  <si>
    <t>American Literature, American Film History</t>
  </si>
  <si>
    <t>https://fulbrightnorway.files.wordpress.com/2017/06/holt-resume.pdf</t>
  </si>
  <si>
    <t>Peace Research Institute Oslo</t>
  </si>
  <si>
    <t>Poltiical Sociology, Conflict, Immigration and Citizenship, International Institutions and Law, Women's Status in Global Conflict</t>
  </si>
  <si>
    <t>http://sociology.usf.edu/faculty/djacobson/</t>
  </si>
  <si>
    <t>Kahn</t>
  </si>
  <si>
    <t>University of Oslo</t>
  </si>
  <si>
    <t>Southern Methodist University</t>
  </si>
  <si>
    <t>www.law.smu.edu/professor-profiles/kahn</t>
  </si>
  <si>
    <t>Physical Sciences</t>
  </si>
  <si>
    <t>Limpasuvan</t>
  </si>
  <si>
    <t>Varavut</t>
  </si>
  <si>
    <t>Norwegian University of Science and Technology</t>
  </si>
  <si>
    <t>Large-Scale Atmospheric Climate Variations, Middle Atmosphere Dynamics, Interaction of Planetary-Scale Atmospheric Waves and Atmospheric Gravity Waves Numerical simulations of atmospheric processes</t>
  </si>
  <si>
    <t>www.coastal.edu/academics/facultyprofiles/science/varlimpasuvan/</t>
  </si>
  <si>
    <t>Polticial Science</t>
  </si>
  <si>
    <t>McAllister</t>
  </si>
  <si>
    <t>Jacqueline</t>
  </si>
  <si>
    <t>Kenyon College</t>
  </si>
  <si>
    <t>International relations, International Criminal Tribunals, Transitional Justice, Human Rights, Civil Wars, International Organizations, US Foreign Policy</t>
  </si>
  <si>
    <t>www.kenyon.edu/directories/campus-directory/biography/jacqueline-mcallister/</t>
  </si>
  <si>
    <t>O'Connell</t>
  </si>
  <si>
    <t>Mary Ellen</t>
  </si>
  <si>
    <t>Norwegian Nobel Insttiute</t>
  </si>
  <si>
    <t>University of Notre Dame</t>
  </si>
  <si>
    <t>International Law, International Legal Theory, Use of Force</t>
  </si>
  <si>
    <t>http://law.nd.edu/directory/mary-ellen-oconnell/</t>
  </si>
  <si>
    <t>Peralta-Ferriz</t>
  </si>
  <si>
    <t>Ana Cecilia</t>
  </si>
  <si>
    <t>Norwegian Polar Institute</t>
  </si>
  <si>
    <t>Universitiy of Washington</t>
  </si>
  <si>
    <t>Physical Oceanography, Polar Oceanography</t>
  </si>
  <si>
    <t>http://psc.apl.uw.edu/people/investigators/cecilia-peralta-ferriz/</t>
  </si>
  <si>
    <t>Rusciano</t>
  </si>
  <si>
    <t>Rider University</t>
  </si>
  <si>
    <t>International/Global Studies</t>
  </si>
  <si>
    <t>http://www.rider.edu/faculty/frank-rusciano</t>
  </si>
  <si>
    <t>Stromholt</t>
  </si>
  <si>
    <t>Shelley</t>
  </si>
  <si>
    <t>Curriculum Science, Environmental Science, STEM Learning</t>
  </si>
  <si>
    <t>https://fulbrightnorway.files.wordpress.com/2017/06/stromholt-cv.pdf</t>
  </si>
  <si>
    <t>Zamora</t>
  </si>
  <si>
    <t>Maria</t>
  </si>
  <si>
    <t>Kean University</t>
  </si>
  <si>
    <t>Comparative Literature, Writing Studies, Electronic Literature, New Media Studies</t>
  </si>
  <si>
    <t xml:space="preserve">http://www.kean.edu/content/zamora-mia-phd </t>
  </si>
  <si>
    <t>Poland</t>
  </si>
  <si>
    <t>Austin</t>
  </si>
  <si>
    <t>University of Warsaw</t>
  </si>
  <si>
    <t>United States Air Force Academy</t>
  </si>
  <si>
    <t>http://www.law.uc.edu/news/chad-austin</t>
  </si>
  <si>
    <t>http://en.fulbright.edu.pl/current-american-grantees/</t>
  </si>
  <si>
    <t>Hanson</t>
  </si>
  <si>
    <t>Sandra</t>
  </si>
  <si>
    <t>Jagiellonian University</t>
  </si>
  <si>
    <t>Catholic University of America</t>
  </si>
  <si>
    <t>http://sociology.cua.edu/faculty/bios/sandra-hanson.cfm</t>
  </si>
  <si>
    <t>Theater Arts</t>
  </si>
  <si>
    <t>Kuharski</t>
  </si>
  <si>
    <t>Allen</t>
  </si>
  <si>
    <t>Institute of Literary Research of the Polish Academy of Sciences</t>
  </si>
  <si>
    <t>Swarthmore College</t>
  </si>
  <si>
    <t>http://www.swarthmore.edu/profile/allen-kuharski</t>
  </si>
  <si>
    <t>Giebultowicz</t>
  </si>
  <si>
    <t>Jadwiga</t>
  </si>
  <si>
    <t>Oregon State University</t>
  </si>
  <si>
    <t>http://ib.oregonstate.edu/faculty/giebultj/Giebultowicz-Jaga</t>
  </si>
  <si>
    <t>Music</t>
  </si>
  <si>
    <t>Howland</t>
  </si>
  <si>
    <t>Pamela</t>
  </si>
  <si>
    <t>Adam Mickiewicz University</t>
  </si>
  <si>
    <t>At-Large</t>
  </si>
  <si>
    <t>http://www.pamelahowland.com/about/</t>
  </si>
  <si>
    <t>Hawkins</t>
  </si>
  <si>
    <t>Hunt</t>
  </si>
  <si>
    <t>http://english.usf.edu/faculty/hhawkins/</t>
  </si>
  <si>
    <t>Phillips</t>
  </si>
  <si>
    <t>Brian</t>
  </si>
  <si>
    <t>Cracow University of Economics</t>
  </si>
  <si>
    <t>Grand Valley State University</t>
  </si>
  <si>
    <t>https://www.gvsu.edu/sociology/professor-brian-phillips-143.htm</t>
  </si>
  <si>
    <t>Chatterjee</t>
  </si>
  <si>
    <t>Bandana</t>
  </si>
  <si>
    <t>The University of Texas, Health Science Center</t>
  </si>
  <si>
    <t>http://gsbs.uthscsa.edu/faculty/bandana-chatterjee-ph.d</t>
  </si>
  <si>
    <t>Geography</t>
  </si>
  <si>
    <t>Leitner</t>
  </si>
  <si>
    <t>Louisiana State University</t>
  </si>
  <si>
    <t>http://ga.lsu.edu/faculty/michael-leitner/</t>
  </si>
  <si>
    <t>Stachowiak</t>
  </si>
  <si>
    <t>Michal</t>
  </si>
  <si>
    <t>Mossakowski Medical Research Centre of the Polish Academy of Sciences and Medical University of Gdansk</t>
  </si>
  <si>
    <t>University at Buffalo, The State University of New York</t>
  </si>
  <si>
    <t>http://medicine.buffalo.edu/faculty/profile.html?ubit=mks4</t>
  </si>
  <si>
    <t>Marszalek</t>
  </si>
  <si>
    <t>Wieslaw</t>
  </si>
  <si>
    <t>Opole University of Technology</t>
  </si>
  <si>
    <t>http://wmarszalek.weebly.com/</t>
  </si>
  <si>
    <t>Modern History</t>
  </si>
  <si>
    <t>Germany</t>
  </si>
  <si>
    <t>Aaslestad</t>
  </si>
  <si>
    <t>Katherine</t>
  </si>
  <si>
    <t>Universität zu Köln</t>
  </si>
  <si>
    <t>West Virginia University</t>
  </si>
  <si>
    <t>Project Title: After the Wars: German Central Europe after Napoleonic Conquest, 1815-1848</t>
  </si>
  <si>
    <t>Chappell</t>
  </si>
  <si>
    <t>Benjamin</t>
  </si>
  <si>
    <t>Universität Regensburg</t>
  </si>
  <si>
    <t>Teaching American Studies in Germany</t>
  </si>
  <si>
    <t>Goren</t>
  </si>
  <si>
    <t>Lilly</t>
  </si>
  <si>
    <t>Universität Bonn</t>
  </si>
  <si>
    <t>Carroll University - Wisconsin</t>
  </si>
  <si>
    <t>Project Title: Nostalgia in the Age of Anxiety: Political Culture, Emotion, and Citizenship</t>
  </si>
  <si>
    <t>Aerospace Engineering</t>
  </si>
  <si>
    <t>Hermanson</t>
  </si>
  <si>
    <t>Universität Bremen</t>
  </si>
  <si>
    <t>University of Washington - Seattle</t>
  </si>
  <si>
    <t>Project Title: Combustion Characteristics of Individual Liquid Oxygen(LOX) Droplets in Gaseous Hydrogen</t>
  </si>
  <si>
    <t>Lemmons</t>
  </si>
  <si>
    <t>Russel</t>
  </si>
  <si>
    <t>Ludwig-Maximilians-Universität München</t>
  </si>
  <si>
    <t>Jacksonville State University</t>
  </si>
  <si>
    <t>Project Title: "The Apostle of Munich": The Life and Cult of Rupert Mayer, S.J.</t>
  </si>
  <si>
    <t>Louden</t>
  </si>
  <si>
    <t>Martin-Luther-Universität Halle-Wittenberg</t>
  </si>
  <si>
    <t>University of Southern Maine</t>
  </si>
  <si>
    <t>Project Title: Total Transformation: Johann Bernhard Basedow and Educational Reform in the German Enlightenment</t>
  </si>
  <si>
    <t>Mosley</t>
  </si>
  <si>
    <t>Hertie School of Governance Berlin</t>
  </si>
  <si>
    <t>University of North Carolina - Chapel Hill</t>
  </si>
  <si>
    <t>Project Title: The Politics of Sovereign Borrowing and Debt</t>
  </si>
  <si>
    <t>Ragan</t>
  </si>
  <si>
    <t>Regina</t>
  </si>
  <si>
    <t>Karlsruher Institut für Technologie</t>
  </si>
  <si>
    <t>University of California - Irvine</t>
  </si>
  <si>
    <t>Project Title: Compact, Integrated Nanosensors for Personalized Medicine</t>
  </si>
  <si>
    <t>Cultural Anthropology</t>
  </si>
  <si>
    <t>Redeker-Hepner</t>
  </si>
  <si>
    <t>Tricia</t>
  </si>
  <si>
    <t>University of Tennessee - Knoxville</t>
  </si>
  <si>
    <t>Project Title: New Eritrean Refugees, Human Rights, and the Politics of Refugee Migration</t>
  </si>
  <si>
    <t>Religious Studies</t>
  </si>
  <si>
    <t>Reinis</t>
  </si>
  <si>
    <t>Austra</t>
  </si>
  <si>
    <t>Universität Leipzig</t>
  </si>
  <si>
    <t>Missouri State University</t>
  </si>
  <si>
    <t>Project Title: The Correspondence Network of Princess Margarethe of Anhalt (1473-1530)</t>
  </si>
  <si>
    <t>Germanic Language and Literature</t>
  </si>
  <si>
    <t>Steding</t>
  </si>
  <si>
    <t>Elizabeth</t>
  </si>
  <si>
    <t>Universität Münster</t>
  </si>
  <si>
    <t>Luther College - Iowa</t>
  </si>
  <si>
    <t>Project Title: Constructing Legacies of East Germany in Literature Textbooks 1985-2015</t>
  </si>
  <si>
    <t>Analytical Chemistry</t>
  </si>
  <si>
    <t>Leibniz-Institut für Polymerforschung Dresden</t>
  </si>
  <si>
    <t>Colorado School of Mines</t>
  </si>
  <si>
    <t>Project Title: Tunability of Branching Design and Solution Properties of Hyperbranched Polyethylene: An Analytical and Environmental Chemistry Challenge</t>
  </si>
  <si>
    <t>https://www.fulbright.de/</t>
  </si>
  <si>
    <t>Italy</t>
  </si>
  <si>
    <t>Baumel</t>
  </si>
  <si>
    <t>Judith</t>
  </si>
  <si>
    <t>University of Genoa</t>
  </si>
  <si>
    <t>Adelphi University, Garden City NY</t>
  </si>
  <si>
    <t>Creative Writing</t>
  </si>
  <si>
    <t>http://www.adelphi.edu/faculty/profiles/profile.php?PID=0120</t>
  </si>
  <si>
    <t>http://www.fulbright.it/</t>
  </si>
  <si>
    <t>Rosenthal</t>
  </si>
  <si>
    <t>Gil</t>
  </si>
  <si>
    <t>University of Turin</t>
  </si>
  <si>
    <t>Texas A&amp;M University</t>
  </si>
  <si>
    <t>Animal Behavior</t>
  </si>
  <si>
    <t>http://swordtail.tamu.edu/en/index.html</t>
  </si>
  <si>
    <t>Bierema</t>
  </si>
  <si>
    <t>University of Padua</t>
  </si>
  <si>
    <t>University of Georgia</t>
  </si>
  <si>
    <t>Adult Learning, Leadership &amp; Organization Development</t>
  </si>
  <si>
    <t>https://coe.uga.edu/directory/profiles/bierema</t>
  </si>
  <si>
    <t>Ghosh</t>
  </si>
  <si>
    <t>Sucharita</t>
  </si>
  <si>
    <t>Università del Salento, Lecce</t>
  </si>
  <si>
    <t>University of Akron, OH</t>
  </si>
  <si>
    <t>http://www.uakron.edu/economics/faculty-staff/bio-detail.dot?identity=1521637</t>
  </si>
  <si>
    <t>Gilley</t>
  </si>
  <si>
    <t>Università di Foggia</t>
  </si>
  <si>
    <t>Cultural Anthropology with specializations in indigenous studies, gender studies and colonialism</t>
  </si>
  <si>
    <t>http://www.indiana.edu/~anthro/people/faculty/bjgilley.shtml</t>
  </si>
  <si>
    <t>Cheah</t>
  </si>
  <si>
    <t>Charissa</t>
  </si>
  <si>
    <t>University of Palermo</t>
  </si>
  <si>
    <t>University of Mariland</t>
  </si>
  <si>
    <t>Human Development</t>
  </si>
  <si>
    <t>http://psychology.umbc.edu/people/corefaculty/cheah/</t>
  </si>
  <si>
    <t xml:space="preserve">Geology </t>
  </si>
  <si>
    <t xml:space="preserve">Bish </t>
  </si>
  <si>
    <t>University of Naples, Federico II</t>
  </si>
  <si>
    <t>Mineralogy</t>
  </si>
  <si>
    <t>http://geology.indiana.edu/bish/index.html</t>
  </si>
  <si>
    <t>Ristaino</t>
  </si>
  <si>
    <t>Jean</t>
  </si>
  <si>
    <t>University of Catania</t>
  </si>
  <si>
    <t>Plant Pathology</t>
  </si>
  <si>
    <t>https://plantpath.cals.ncsu.edu/people/faculty/jean-ristaino/</t>
  </si>
  <si>
    <t>Urban Studies</t>
  </si>
  <si>
    <t>Bjorkman</t>
  </si>
  <si>
    <t xml:space="preserve">University of Louisville, KY </t>
  </si>
  <si>
    <t>Cultural Anthropology, Urban Ethnography</t>
  </si>
  <si>
    <t>http://louisville.academia.edu/LisaBj%C3%B6rkman</t>
  </si>
  <si>
    <t>Zappa</t>
  </si>
  <si>
    <t>University of Naples Parthenope</t>
  </si>
  <si>
    <t>Columbia University, NY</t>
  </si>
  <si>
    <t>Environmental Monitoring using Remote and Proximal Sensing</t>
  </si>
  <si>
    <t>http://www.ldeo.columbia.edu/user/zappa</t>
  </si>
  <si>
    <t>Stephens</t>
  </si>
  <si>
    <t>University of Trento</t>
  </si>
  <si>
    <t>Vermont Law School</t>
  </si>
  <si>
    <t>International and Comparative Law</t>
  </si>
  <si>
    <t>https://www.vermontlaw.edu/directory/person/stephens-pamela</t>
  </si>
  <si>
    <t>Yadavalli</t>
  </si>
  <si>
    <t>Vamsi</t>
  </si>
  <si>
    <t>Virginia Commonwealth University</t>
  </si>
  <si>
    <t>Chemical Engineering, Biomaterials</t>
  </si>
  <si>
    <t>http://www.people.vcu.edu/~vyadavalli/</t>
  </si>
  <si>
    <t xml:space="preserve">Kingston </t>
  </si>
  <si>
    <t>Lindsey</t>
  </si>
  <si>
    <t>University of Milan</t>
  </si>
  <si>
    <t>Webster University, MO</t>
  </si>
  <si>
    <t>International Human Rights</t>
  </si>
  <si>
    <t>http://www.webster.edu/arts-and-sciences/faculty/kingston.html</t>
  </si>
  <si>
    <t>Zerbe</t>
  </si>
  <si>
    <t>University of Bari</t>
  </si>
  <si>
    <t>University of Washington, Professor Emeritus</t>
  </si>
  <si>
    <t>Economics/Law</t>
  </si>
  <si>
    <t>n/a</t>
  </si>
  <si>
    <t>Pasmantier</t>
  </si>
  <si>
    <t>Anita</t>
  </si>
  <si>
    <t>LUISS - Libera Università Internazionale degli Studi Sociali "Guido Carli"</t>
  </si>
  <si>
    <t>Bloomfield College, NJ</t>
  </si>
  <si>
    <t>Finance</t>
  </si>
  <si>
    <t>http://bloomfield.college/profiles/anita-pasmantier</t>
  </si>
  <si>
    <t>Clinton</t>
  </si>
  <si>
    <t>Southern Illinois University</t>
  </si>
  <si>
    <t>Constitutional Jurisprudence</t>
  </si>
  <si>
    <t>Dimino</t>
  </si>
  <si>
    <t>University of Roma Tre</t>
  </si>
  <si>
    <t>Widener University, PA</t>
  </si>
  <si>
    <t>Election Law</t>
  </si>
  <si>
    <t>http://commonwealthlaw.widener.edu/faculty/detail/13/</t>
  </si>
  <si>
    <t>Turkey</t>
  </si>
  <si>
    <t>Akinc</t>
  </si>
  <si>
    <t>Mufit</t>
  </si>
  <si>
    <t>Middle East Technical University</t>
  </si>
  <si>
    <t>Iowa State University of Science and Technology</t>
  </si>
  <si>
    <t>Materials Science, Materials Chemistry and Processing, Intermetallics</t>
  </si>
  <si>
    <t>http://www.engineering.iastate.edu/directory/?user_page=makinc</t>
  </si>
  <si>
    <t>www.fulbright.org.tr</t>
  </si>
  <si>
    <t>Bakhtiyarov</t>
  </si>
  <si>
    <t>Sayavur Ispandiyar</t>
  </si>
  <si>
    <t>Mugla Sitki Kocman University</t>
  </si>
  <si>
    <t>New Mexico Institute of Mining &amp; Technology</t>
  </si>
  <si>
    <t>Mechanical Engineering, Materials Engineering, Petroleum Engineering</t>
  </si>
  <si>
    <t>http://infohost.nmt.edu/~sayavur/</t>
  </si>
  <si>
    <t>MacDowell</t>
  </si>
  <si>
    <t>Elizabeth L.</t>
  </si>
  <si>
    <t>Anadolu University</t>
  </si>
  <si>
    <t>University of Nevada, Las Vegas</t>
  </si>
  <si>
    <t>Family Law, Civil Procedure, Criminal Procedure</t>
  </si>
  <si>
    <t>https://www.law.unlv.edu/faculty/elizabeth-macdowell</t>
  </si>
  <si>
    <t>Ozoglu</t>
  </si>
  <si>
    <t>A. Hakan</t>
  </si>
  <si>
    <t>Bogazici University</t>
  </si>
  <si>
    <t>University of Central Florida</t>
  </si>
  <si>
    <t>Near Eastern Area</t>
  </si>
  <si>
    <t>http://middleeasternstudies.cah.ucf.edu/staff.php?id=314</t>
  </si>
  <si>
    <t>Peteet</t>
  </si>
  <si>
    <t xml:space="preserve">Julie M. </t>
  </si>
  <si>
    <t>Middle East Technical University &amp; Uludag University</t>
  </si>
  <si>
    <t>https://louisville.edu/meis/about/peteet</t>
  </si>
  <si>
    <t>Sakman</t>
  </si>
  <si>
    <t>Tulu B.</t>
  </si>
  <si>
    <t>Koc University</t>
  </si>
  <si>
    <t>Bucknell University</t>
  </si>
  <si>
    <t>Photography, Electronic Arts, Installation</t>
  </si>
  <si>
    <t>http://www.bucknell.edu/academics/arts-and-sciences-college-of/academic-departments-and-programs/art-and-art-history/faculty-and-staff/tulu-bayar.html</t>
  </si>
  <si>
    <t>Belgium</t>
  </si>
  <si>
    <t>Asbjornsen</t>
  </si>
  <si>
    <t>Ghent University</t>
  </si>
  <si>
    <t xml:space="preserve">June, 2018 </t>
  </si>
  <si>
    <t>Ecology</t>
  </si>
  <si>
    <t>http://www.eos.sr.unh.edu/Faculty/Asbjornsen</t>
  </si>
  <si>
    <t>www;fulbright.be</t>
  </si>
  <si>
    <t>Zera</t>
  </si>
  <si>
    <t>Anthony</t>
  </si>
  <si>
    <t>KU Leuven</t>
  </si>
  <si>
    <t>University of Nebraska-Lincoln</t>
  </si>
  <si>
    <t>http://biosci.unl.edu/anthony-zera</t>
  </si>
  <si>
    <t>Theology/Religion</t>
  </si>
  <si>
    <t>Johnston</t>
  </si>
  <si>
    <t>Emmanuel College</t>
  </si>
  <si>
    <t>Theology</t>
  </si>
  <si>
    <t>http://www.emmanuel.edu/academics/our-faculty/laurie-johnston.html</t>
  </si>
  <si>
    <t>Marlatt</t>
  </si>
  <si>
    <t>Megan</t>
  </si>
  <si>
    <t>International Carnival and Masks Museum</t>
  </si>
  <si>
    <t>University of Virginia</t>
  </si>
  <si>
    <t>http://meganmarlatt.com/home.html</t>
  </si>
  <si>
    <t>Hartmann</t>
  </si>
  <si>
    <t>EORTC</t>
  </si>
  <si>
    <t>Luxembourg</t>
  </si>
  <si>
    <t>Sailor</t>
  </si>
  <si>
    <t>Rachel</t>
  </si>
  <si>
    <t>University of Luxembourg</t>
  </si>
  <si>
    <t>University of Wyoming</t>
  </si>
  <si>
    <t>https://www.uwyo.edu/art/faculty%20and%20staff/rachel_sailor.html</t>
  </si>
  <si>
    <t>Sweden &amp; Germany</t>
  </si>
  <si>
    <t>Nance</t>
  </si>
  <si>
    <t>University of Gothenburg &amp; University of Duisburg-Essen</t>
  </si>
  <si>
    <t>Western Europe and Canada Politics</t>
  </si>
  <si>
    <t>https://faculty.chass.ncsu.edu/mtnance</t>
  </si>
  <si>
    <t>www.fulbrightschuman.eu</t>
  </si>
  <si>
    <t>The Netherlands &amp; Italy</t>
  </si>
  <si>
    <t>Kaminski</t>
  </si>
  <si>
    <t>Margot</t>
  </si>
  <si>
    <t>University of Amsterdam &amp; Scuola Superiore Sant’Anna</t>
  </si>
  <si>
    <t>Civil Liberties</t>
  </si>
  <si>
    <t>http://lawweb.colorado.edu/profiles/profile.jsp?id=825</t>
  </si>
  <si>
    <t>UK &amp; Italy</t>
  </si>
  <si>
    <t>University of Brighton &amp; University of Bologna</t>
  </si>
  <si>
    <t>California State University</t>
  </si>
  <si>
    <t>Teaching, University Level</t>
  </si>
  <si>
    <t>https://csumb.edu/directory/people/seth-pollack</t>
  </si>
  <si>
    <t>Belgium &amp; Italy</t>
  </si>
  <si>
    <t>Linden</t>
  </si>
  <si>
    <t>Ronald</t>
  </si>
  <si>
    <t>College of Europe &amp; Institute of International Affairs</t>
  </si>
  <si>
    <t>University of Pittsburgh</t>
  </si>
  <si>
    <t>Foreign Policy</t>
  </si>
  <si>
    <t>http://www.polisci.pitt.edu/person/ronald-h-linden</t>
  </si>
  <si>
    <t>Hungary</t>
  </si>
  <si>
    <t>Perry</t>
  </si>
  <si>
    <t>Leah</t>
  </si>
  <si>
    <t>University of Debrecen</t>
  </si>
  <si>
    <t>State University of New York, Empire State College, Old Westbury, NY</t>
  </si>
  <si>
    <t>Study of Gender, Sexuality and the United States</t>
  </si>
  <si>
    <t>http://www.fulbright.hu/u-s-grantees-to-hungary/</t>
  </si>
  <si>
    <t>http://www.fulbright.hu</t>
  </si>
  <si>
    <t>deBettencourt</t>
  </si>
  <si>
    <t>Laurie</t>
  </si>
  <si>
    <t>Eötvös Loránd University</t>
  </si>
  <si>
    <t>Johns Hopkins University, Baltimore, MD</t>
  </si>
  <si>
    <t>Instructing teachers who work with students with learning disabilities</t>
  </si>
  <si>
    <t>Rury</t>
  </si>
  <si>
    <t>Eszterházy Károly University</t>
  </si>
  <si>
    <t>University of Kansas, Lawrence, KS</t>
  </si>
  <si>
    <t>Teaching the History of American Education</t>
  </si>
  <si>
    <t>Tobin</t>
  </si>
  <si>
    <t>Northeastern Illinois University, Chicago, IL</t>
  </si>
  <si>
    <t>Beyond the Traditional Classroom</t>
  </si>
  <si>
    <t>Dowling</t>
  </si>
  <si>
    <t>National University of Public Service</t>
  </si>
  <si>
    <t>Virginia Military Institute, Lexington, VA</t>
  </si>
  <si>
    <t>Perspectives on Europe</t>
  </si>
  <si>
    <t>Information Sciences</t>
  </si>
  <si>
    <t>Kuilboer</t>
  </si>
  <si>
    <t>Jean-Pierre</t>
  </si>
  <si>
    <t>Aquincum Institute of Technology</t>
  </si>
  <si>
    <t>University of Massachusetts, Boston, MA</t>
  </si>
  <si>
    <t>Information Technology - Data Mining</t>
  </si>
  <si>
    <t>Fenton</t>
  </si>
  <si>
    <t>Károli Gáspár University of the Reformed Church</t>
  </si>
  <si>
    <t>Western Carolina University, Cullowhee, NC</t>
  </si>
  <si>
    <t>Public Milton and Public Global Humanities in Modern Hungary</t>
  </si>
  <si>
    <t>Hungarian Academy of Sciences, Rényi Institute, Budapest Semesters in Mathematics</t>
  </si>
  <si>
    <t>Saint Olaf College, Northfield, MN</t>
  </si>
  <si>
    <t>Research in Real Analysis</t>
  </si>
  <si>
    <t>Coren</t>
  </si>
  <si>
    <t>University of Pécs</t>
  </si>
  <si>
    <t>Northern Virginia Community College, Alexandria, VA</t>
  </si>
  <si>
    <t>Enhancing Critical Thinking and Student Development: A Cross-cultural Approach to Psychological Pedagogy in Hungary</t>
  </si>
  <si>
    <t>Kirwan</t>
  </si>
  <si>
    <t>Christopher Brock</t>
  </si>
  <si>
    <t>Hungarian Academy of Sciences, Brain Imaging Centre</t>
  </si>
  <si>
    <t>Brigham Young University, Provo, ÚT</t>
  </si>
  <si>
    <t>Using Brain Mapping to Distinguish and Predict Successful and Unsuccessful Cognitive Aging</t>
  </si>
  <si>
    <t>Robinson</t>
  </si>
  <si>
    <t>Robin</t>
  </si>
  <si>
    <t>National Institute of Criminology</t>
  </si>
  <si>
    <t>University of Massachusetts, Dartmouth, MA</t>
  </si>
  <si>
    <t>Beyond Obstacles, Toward Justice for Victims of Sexual Violence in Hungary: A Proposal for Research, Consultation and Curriculum Development</t>
  </si>
  <si>
    <t>Murphy</t>
  </si>
  <si>
    <t>Bulgaria</t>
  </si>
  <si>
    <t>Sofia University</t>
  </si>
  <si>
    <t xml:space="preserve">Self-Employed </t>
  </si>
  <si>
    <t>International Law, International Commercial Law</t>
  </si>
  <si>
    <t>www.fulbright.bg/en</t>
  </si>
  <si>
    <t>Scinto</t>
  </si>
  <si>
    <t>Jesse</t>
  </si>
  <si>
    <t>American University in Bulgaria</t>
  </si>
  <si>
    <t>Columbia University</t>
  </si>
  <si>
    <t>Communication, Advertising, Presentation consulting, Persuasive strategy</t>
  </si>
  <si>
    <t>http://sps.columbia.edu/communication/master-of-science-in-strategic-communication/faculty/jesse-scinto</t>
  </si>
  <si>
    <t>Tooley</t>
  </si>
  <si>
    <t xml:space="preserve">Brenda </t>
  </si>
  <si>
    <t xml:space="preserve">Veliko Tarnovo University </t>
  </si>
  <si>
    <t>Knox College</t>
  </si>
  <si>
    <t>English Language and Literature, Critical Theory, International Education</t>
  </si>
  <si>
    <t>https://www.knox.edu/news/brenda-tooley-selected-to-lead-stellyes-global-studies-center</t>
  </si>
  <si>
    <t>Vovchenko</t>
  </si>
  <si>
    <t>Denis</t>
  </si>
  <si>
    <t xml:space="preserve">Sofia University </t>
  </si>
  <si>
    <t>Northeastern State University</t>
  </si>
  <si>
    <t>Eastern Europe and USSR History, Balkan and Middle Eastern History</t>
  </si>
  <si>
    <t>http://nsuok.academia.edu/DenisVovchenko/CurriculumVitae</t>
  </si>
  <si>
    <t>Whitehouse</t>
  </si>
  <si>
    <t>Nancy Virginia</t>
  </si>
  <si>
    <t>Eastern Kentucky University</t>
  </si>
  <si>
    <t>http://eku.academia.edu/GWhitehouse/CurriculumVitae</t>
  </si>
  <si>
    <t>Original compiled by Fulbright Finland, Helsinki, updated December 19, 2017</t>
  </si>
  <si>
    <t>22/23 + EU</t>
  </si>
  <si>
    <t>Netherlands is not participating in IC Program during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</si>
</sst>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/d\/yyyy"/>
    <numFmt numFmtId="165" formatCode="0;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  <charset val="204"/>
    </font>
    <font>
      <i/>
      <sz val="11"/>
      <name val="Calibri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EDA24"/>
        <bgColor indexed="64"/>
      </patternFill>
    </fill>
    <fill>
      <patternFill patternType="solid">
        <fgColor rgb="FFBCF3B3"/>
        <bgColor indexed="64"/>
      </patternFill>
    </fill>
  </fills>
  <borders count="3">
    <border>
      <left/>
      <right/>
      <top/>
      <bottom/>
      <diagonal/>
    </border>
    <border>
      <left style="medium">
        <color rgb="FFE3E3E3"/>
      </left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2" fillId="0" borderId="0"/>
    <xf numFmtId="0" fontId="15" fillId="0" borderId="0"/>
    <xf numFmtId="0" fontId="13" fillId="0" borderId="0"/>
    <xf numFmtId="0" fontId="9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right"/>
    </xf>
    <xf numFmtId="0" fontId="14" fillId="3" borderId="0" xfId="2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5" fillId="3" borderId="0" xfId="2" applyFont="1" applyFill="1" applyBorder="1" applyAlignment="1">
      <alignment horizontal="left"/>
    </xf>
    <xf numFmtId="0" fontId="11" fillId="3" borderId="0" xfId="1" applyFont="1" applyFill="1" applyBorder="1" applyAlignment="1" applyProtection="1">
      <alignment horizontal="right"/>
    </xf>
    <xf numFmtId="0" fontId="5" fillId="3" borderId="0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horizontal="right"/>
    </xf>
    <xf numFmtId="49" fontId="10" fillId="3" borderId="0" xfId="2" applyNumberFormat="1" applyFont="1" applyFill="1" applyBorder="1" applyAlignment="1">
      <alignment horizontal="center"/>
    </xf>
    <xf numFmtId="0" fontId="7" fillId="0" borderId="0" xfId="0" applyFont="1" applyBorder="1"/>
    <xf numFmtId="17" fontId="16" fillId="0" borderId="0" xfId="4" applyNumberFormat="1" applyFont="1" applyAlignment="1">
      <alignment horizontal="right"/>
    </xf>
    <xf numFmtId="0" fontId="16" fillId="0" borderId="0" xfId="4" applyFont="1"/>
    <xf numFmtId="0" fontId="10" fillId="3" borderId="0" xfId="2" applyFont="1" applyFill="1" applyBorder="1" applyAlignment="1">
      <alignment horizontal="center" vertical="center"/>
    </xf>
    <xf numFmtId="0" fontId="16" fillId="0" borderId="0" xfId="4" applyFont="1" applyAlignment="1">
      <alignment horizontal="right"/>
    </xf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 vertical="top" wrapText="1"/>
    </xf>
    <xf numFmtId="49" fontId="16" fillId="0" borderId="0" xfId="0" applyNumberFormat="1" applyFont="1" applyFill="1" applyBorder="1" applyAlignment="1">
      <alignment horizontal="righ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Border="1" applyAlignment="1" applyProtection="1"/>
    <xf numFmtId="0" fontId="17" fillId="0" borderId="0" xfId="0" applyFont="1" applyFill="1" applyBorder="1" applyAlignment="1"/>
    <xf numFmtId="0" fontId="17" fillId="0" borderId="0" xfId="1" applyFont="1" applyFill="1" applyBorder="1" applyAlignment="1" applyProtection="1"/>
    <xf numFmtId="49" fontId="5" fillId="0" borderId="0" xfId="0" applyNumberFormat="1" applyFont="1" applyFill="1" applyBorder="1" applyAlignment="1">
      <alignment horizontal="right"/>
    </xf>
    <xf numFmtId="0" fontId="17" fillId="0" borderId="0" xfId="1" applyFont="1" applyFill="1" applyBorder="1" applyAlignment="1" applyProtection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0" xfId="2" applyFont="1" applyFill="1" applyAlignment="1"/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0" fontId="17" fillId="0" borderId="0" xfId="1" applyFont="1" applyFill="1" applyAlignment="1" applyProtection="1">
      <alignment horizontal="left"/>
    </xf>
    <xf numFmtId="0" fontId="9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8" fillId="0" borderId="0" xfId="1" applyFont="1" applyFill="1" applyAlignment="1" applyProtection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Alignment="1"/>
    <xf numFmtId="49" fontId="16" fillId="0" borderId="0" xfId="0" applyNumberFormat="1" applyFont="1" applyFill="1" applyAlignment="1">
      <alignment horizontal="right"/>
    </xf>
    <xf numFmtId="0" fontId="7" fillId="0" borderId="0" xfId="2" applyFont="1" applyFill="1" applyAlignment="1"/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0" xfId="2" applyFont="1" applyFill="1" applyAlignment="1">
      <alignment horizontal="left"/>
    </xf>
    <xf numFmtId="17" fontId="5" fillId="0" borderId="0" xfId="0" applyNumberFormat="1" applyFont="1" applyFill="1" applyAlignment="1">
      <alignment horizontal="right"/>
    </xf>
    <xf numFmtId="0" fontId="16" fillId="0" borderId="0" xfId="0" applyFont="1" applyAlignment="1">
      <alignment vertical="center" wrapText="1"/>
    </xf>
    <xf numFmtId="0" fontId="8" fillId="0" borderId="0" xfId="1" applyFont="1" applyAlignment="1" applyProtection="1"/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16" fillId="0" borderId="0" xfId="0" applyFont="1"/>
    <xf numFmtId="0" fontId="22" fillId="0" borderId="0" xfId="0" applyFont="1"/>
    <xf numFmtId="0" fontId="16" fillId="0" borderId="0" xfId="0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vertical="center" wrapText="1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Border="1" applyAlignment="1">
      <alignment wrapText="1"/>
    </xf>
    <xf numFmtId="0" fontId="22" fillId="0" borderId="0" xfId="0" applyFont="1" applyFill="1"/>
    <xf numFmtId="0" fontId="16" fillId="0" borderId="0" xfId="0" applyFont="1" applyFill="1"/>
    <xf numFmtId="0" fontId="7" fillId="0" borderId="0" xfId="0" applyFont="1" applyFill="1"/>
    <xf numFmtId="0" fontId="23" fillId="0" borderId="0" xfId="0" applyFont="1" applyFill="1"/>
    <xf numFmtId="0" fontId="21" fillId="0" borderId="0" xfId="0" applyFont="1" applyFill="1"/>
    <xf numFmtId="0" fontId="8" fillId="0" borderId="0" xfId="1" applyAlignment="1" applyProtection="1"/>
    <xf numFmtId="0" fontId="5" fillId="0" borderId="0" xfId="2" applyFill="1" applyAlignment="1"/>
    <xf numFmtId="0" fontId="0" fillId="0" borderId="0" xfId="0" applyFont="1" applyFill="1" applyAlignment="1"/>
    <xf numFmtId="49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2" applyFont="1" applyFill="1" applyAlignment="1"/>
    <xf numFmtId="0" fontId="0" fillId="0" borderId="0" xfId="2" applyFont="1" applyFill="1" applyAlignment="1">
      <alignment horizontal="left"/>
    </xf>
    <xf numFmtId="0" fontId="8" fillId="0" borderId="0" xfId="1" applyFill="1" applyAlignment="1" applyProtection="1"/>
    <xf numFmtId="0" fontId="0" fillId="0" borderId="0" xfId="0" applyFont="1" applyFill="1" applyBorder="1" applyAlignment="1">
      <alignment horizontal="left" wrapText="1"/>
    </xf>
    <xf numFmtId="17" fontId="0" fillId="0" borderId="0" xfId="0" applyNumberFormat="1" applyFill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2" applyFont="1" applyFill="1" applyAlignment="1">
      <alignment horizontal="right"/>
    </xf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9" fillId="0" borderId="0" xfId="6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2"/>
    <xf numFmtId="0" fontId="5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5" fillId="0" borderId="0" xfId="2" applyFont="1" applyBorder="1" applyAlignment="1"/>
    <xf numFmtId="49" fontId="5" fillId="0" borderId="0" xfId="2" applyNumberFormat="1" applyFont="1" applyBorder="1" applyAlignment="1">
      <alignment horizontal="right"/>
    </xf>
    <xf numFmtId="0" fontId="17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Border="1" applyAlignment="1" applyProtection="1"/>
    <xf numFmtId="0" fontId="8" fillId="0" borderId="0" xfId="1" applyFont="1" applyFill="1" applyBorder="1" applyAlignment="1" applyProtection="1"/>
    <xf numFmtId="0" fontId="17" fillId="0" borderId="0" xfId="1" applyFont="1" applyFill="1" applyBorder="1" applyAlignment="1" applyProtection="1"/>
    <xf numFmtId="0" fontId="17" fillId="0" borderId="0" xfId="1" applyFont="1" applyFill="1" applyBorder="1" applyAlignment="1" applyProtection="1">
      <alignment wrapText="1"/>
    </xf>
    <xf numFmtId="0" fontId="5" fillId="0" borderId="0" xfId="1" applyFont="1" applyFill="1" applyBorder="1" applyAlignment="1" applyProtection="1"/>
    <xf numFmtId="0" fontId="5" fillId="0" borderId="0" xfId="2" applyFont="1" applyFill="1" applyAlignment="1"/>
    <xf numFmtId="0" fontId="17" fillId="0" borderId="0" xfId="1" applyFont="1" applyFill="1" applyAlignment="1" applyProtection="1"/>
    <xf numFmtId="0" fontId="17" fillId="0" borderId="0" xfId="1" applyFont="1" applyFill="1" applyAlignment="1" applyProtection="1">
      <alignment horizontal="left"/>
    </xf>
    <xf numFmtId="0" fontId="20" fillId="0" borderId="0" xfId="1" applyFont="1" applyFill="1" applyBorder="1" applyAlignment="1" applyProtection="1">
      <alignment horizontal="left"/>
    </xf>
    <xf numFmtId="0" fontId="8" fillId="0" borderId="0" xfId="1" applyFont="1" applyFill="1" applyAlignment="1" applyProtection="1"/>
    <xf numFmtId="0" fontId="7" fillId="0" borderId="0" xfId="2" applyFont="1" applyFill="1" applyAlignment="1"/>
    <xf numFmtId="0" fontId="5" fillId="0" borderId="0" xfId="2" applyFont="1" applyFill="1" applyAlignment="1">
      <alignment horizontal="right"/>
    </xf>
    <xf numFmtId="0" fontId="5" fillId="0" borderId="0" xfId="2" applyFont="1" applyFill="1" applyBorder="1" applyAlignment="1"/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>
      <alignment horizontal="left"/>
    </xf>
    <xf numFmtId="49" fontId="5" fillId="0" borderId="0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wrapText="1"/>
    </xf>
    <xf numFmtId="0" fontId="9" fillId="0" borderId="0" xfId="2" applyFont="1" applyFill="1" applyBorder="1" applyAlignment="1"/>
    <xf numFmtId="0" fontId="9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left"/>
    </xf>
    <xf numFmtId="0" fontId="7" fillId="0" borderId="0" xfId="2" applyFont="1" applyFill="1" applyBorder="1" applyAlignment="1"/>
    <xf numFmtId="0" fontId="8" fillId="0" borderId="0" xfId="1" applyFont="1" applyAlignment="1" applyProtection="1"/>
    <xf numFmtId="0" fontId="16" fillId="0" borderId="0" xfId="2" applyFont="1" applyFill="1" applyAlignment="1"/>
    <xf numFmtId="0" fontId="5" fillId="0" borderId="0" xfId="1" applyFont="1" applyFill="1" applyAlignment="1" applyProtection="1"/>
    <xf numFmtId="0" fontId="8" fillId="0" borderId="0" xfId="1" applyFont="1" applyFill="1" applyBorder="1" applyAlignment="1" applyProtection="1">
      <alignment wrapText="1"/>
    </xf>
    <xf numFmtId="0" fontId="8" fillId="0" borderId="0" xfId="1" applyFont="1" applyFill="1" applyAlignment="1" applyProtection="1">
      <alignment horizontal="left"/>
    </xf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>
      <alignment horizontal="left" wrapText="1"/>
    </xf>
    <xf numFmtId="0" fontId="8" fillId="0" borderId="0" xfId="1" applyFont="1" applyAlignment="1" applyProtection="1">
      <alignment vertical="center" wrapText="1"/>
    </xf>
    <xf numFmtId="0" fontId="8" fillId="0" borderId="0" xfId="1" applyAlignment="1" applyProtection="1"/>
    <xf numFmtId="0" fontId="5" fillId="0" borderId="0" xfId="2" applyFill="1" applyBorder="1" applyAlignment="1">
      <alignment wrapText="1"/>
    </xf>
    <xf numFmtId="0" fontId="5" fillId="0" borderId="0" xfId="2" applyFill="1" applyBorder="1" applyAlignment="1"/>
    <xf numFmtId="0" fontId="5" fillId="0" borderId="0" xfId="2" applyFill="1" applyAlignment="1">
      <alignment horizontal="right"/>
    </xf>
    <xf numFmtId="49" fontId="5" fillId="0" borderId="0" xfId="2" applyNumberFormat="1" applyFill="1" applyBorder="1" applyAlignment="1">
      <alignment horizontal="right"/>
    </xf>
    <xf numFmtId="0" fontId="5" fillId="0" borderId="0" xfId="2" applyFill="1" applyBorder="1" applyAlignment="1">
      <alignment horizontal="left" wrapText="1"/>
    </xf>
    <xf numFmtId="0" fontId="5" fillId="0" borderId="0" xfId="2" applyFill="1" applyAlignment="1"/>
    <xf numFmtId="0" fontId="8" fillId="0" borderId="0" xfId="1" applyFill="1" applyAlignment="1" applyProtection="1">
      <alignment horizontal="left"/>
    </xf>
    <xf numFmtId="0" fontId="8" fillId="0" borderId="0" xfId="1" applyFill="1" applyAlignment="1" applyProtection="1"/>
    <xf numFmtId="0" fontId="8" fillId="0" borderId="0" xfId="1" applyFill="1" applyBorder="1" applyAlignment="1" applyProtection="1">
      <alignment horizontal="left"/>
    </xf>
    <xf numFmtId="0" fontId="8" fillId="0" borderId="0" xfId="1" applyFill="1" applyBorder="1" applyAlignment="1" applyProtection="1"/>
    <xf numFmtId="0" fontId="24" fillId="0" borderId="0" xfId="1" applyFont="1" applyFill="1" applyAlignment="1" applyProtection="1">
      <alignment horizontal="left"/>
    </xf>
    <xf numFmtId="0" fontId="8" fillId="0" borderId="0" xfId="1" applyFill="1" applyBorder="1" applyAlignment="1" applyProtection="1">
      <alignment wrapText="1"/>
    </xf>
    <xf numFmtId="0" fontId="8" fillId="0" borderId="0" xfId="1" applyBorder="1" applyAlignment="1" applyProtection="1">
      <alignment horizontal="left"/>
    </xf>
    <xf numFmtId="0" fontId="5" fillId="0" borderId="0" xfId="2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left" vertical="center"/>
    </xf>
    <xf numFmtId="2" fontId="26" fillId="0" borderId="0" xfId="0" applyNumberFormat="1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 wrapText="1"/>
    </xf>
    <xf numFmtId="0" fontId="8" fillId="0" borderId="0" xfId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vertical="center"/>
    </xf>
    <xf numFmtId="2" fontId="25" fillId="0" borderId="0" xfId="0" applyNumberFormat="1" applyFont="1" applyFill="1" applyBorder="1" applyAlignment="1">
      <alignment horizontal="left"/>
    </xf>
    <xf numFmtId="0" fontId="16" fillId="0" borderId="0" xfId="0" applyFont="1" applyBorder="1"/>
    <xf numFmtId="0" fontId="5" fillId="3" borderId="0" xfId="0" applyFont="1" applyFill="1" applyBorder="1" applyAlignment="1">
      <alignment horizontal="right"/>
    </xf>
    <xf numFmtId="0" fontId="25" fillId="0" borderId="0" xfId="0" applyNumberFormat="1" applyFont="1" applyFill="1" applyBorder="1" applyAlignment="1">
      <alignment horizontal="right"/>
    </xf>
    <xf numFmtId="165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7" fontId="25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0" fontId="27" fillId="0" borderId="0" xfId="0" applyFont="1" applyFill="1" applyAlignment="1"/>
    <xf numFmtId="49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wrapText="1"/>
    </xf>
    <xf numFmtId="17" fontId="27" fillId="0" borderId="0" xfId="0" applyNumberFormat="1" applyFont="1" applyFill="1" applyAlignment="1">
      <alignment horizontal="right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wrapText="1"/>
    </xf>
    <xf numFmtId="0" fontId="28" fillId="3" borderId="0" xfId="0" applyFont="1" applyFill="1" applyAlignment="1">
      <alignment vertical="center"/>
    </xf>
    <xf numFmtId="0" fontId="29" fillId="3" borderId="0" xfId="2" applyFont="1" applyFill="1" applyBorder="1" applyAlignment="1">
      <alignment wrapText="1"/>
    </xf>
    <xf numFmtId="0" fontId="5" fillId="0" borderId="2" xfId="0" applyFont="1" applyFill="1" applyBorder="1" applyAlignment="1"/>
    <xf numFmtId="0" fontId="5" fillId="0" borderId="2" xfId="2" applyFont="1" applyFill="1" applyBorder="1" applyAlignment="1"/>
    <xf numFmtId="0" fontId="5" fillId="0" borderId="1" xfId="0" applyFont="1" applyFill="1" applyBorder="1" applyAlignment="1">
      <alignment horizontal="left" wrapText="1"/>
    </xf>
  </cellXfs>
  <cellStyles count="20">
    <cellStyle name="Hyperlink" xfId="1" builtinId="8"/>
    <cellStyle name="Normal" xfId="0" builtinId="0"/>
    <cellStyle name="Normal 2" xfId="2"/>
    <cellStyle name="Normal 2 2" xfId="3"/>
    <cellStyle name="Normal 2 2 2" xfId="9"/>
    <cellStyle name="Normal 3" xfId="4"/>
    <cellStyle name="Normal 3 2" xfId="7"/>
    <cellStyle name="Normal 3 2 2" xfId="12"/>
    <cellStyle name="Normal 3 2 2 2" xfId="18"/>
    <cellStyle name="Normal 3 2 3" xfId="15"/>
    <cellStyle name="Normal 3 3" xfId="8"/>
    <cellStyle name="Normal 3 3 2" xfId="13"/>
    <cellStyle name="Normal 3 3 2 2" xfId="19"/>
    <cellStyle name="Normal 3 3 3" xfId="16"/>
    <cellStyle name="Normal 3 4" xfId="10"/>
    <cellStyle name="Normal 3 4 2" xfId="17"/>
    <cellStyle name="Normal 3 5" xfId="14"/>
    <cellStyle name="Normal 4" xfId="5"/>
    <cellStyle name="Normal 4 2" xfId="11"/>
    <cellStyle name="Standard_Tabelle1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CF3B3"/>
      <color rgb="FF3EDA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609600</xdr:colOff>
      <xdr:row>9</xdr:row>
      <xdr:rowOff>0</xdr:rowOff>
    </xdr:to>
    <xdr:pic>
      <xdr:nvPicPr>
        <xdr:cNvPr id="1096" name="Picture 102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5401925"/>
          <a:ext cx="609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609600</xdr:colOff>
      <xdr:row>9</xdr:row>
      <xdr:rowOff>9525</xdr:rowOff>
    </xdr:to>
    <xdr:pic>
      <xdr:nvPicPr>
        <xdr:cNvPr id="3" name="Picture 102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71625"/>
          <a:ext cx="609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business.rice.edu/person/wagner-kamakura" TargetMode="External"/><Relationship Id="rId117" Type="http://schemas.openxmlformats.org/officeDocument/2006/relationships/hyperlink" Target="http://www.fulbright.org.tr/" TargetMode="External"/><Relationship Id="rId21" Type="http://schemas.openxmlformats.org/officeDocument/2006/relationships/hyperlink" Target="http://www.fulbright.gr/" TargetMode="External"/><Relationship Id="rId42" Type="http://schemas.openxmlformats.org/officeDocument/2006/relationships/hyperlink" Target="http://www.fulbright.se/" TargetMode="External"/><Relationship Id="rId47" Type="http://schemas.openxmlformats.org/officeDocument/2006/relationships/hyperlink" Target="http://www.fulbright.fi/en" TargetMode="External"/><Relationship Id="rId63" Type="http://schemas.openxmlformats.org/officeDocument/2006/relationships/hyperlink" Target="http://www.fulbright.ie/" TargetMode="External"/><Relationship Id="rId68" Type="http://schemas.openxmlformats.org/officeDocument/2006/relationships/hyperlink" Target="http://fulbright.org.uk/" TargetMode="External"/><Relationship Id="rId84" Type="http://schemas.openxmlformats.org/officeDocument/2006/relationships/hyperlink" Target="http://www.fulbright.no/" TargetMode="External"/><Relationship Id="rId89" Type="http://schemas.openxmlformats.org/officeDocument/2006/relationships/hyperlink" Target="http://www.fulbright.no/" TargetMode="External"/><Relationship Id="rId112" Type="http://schemas.openxmlformats.org/officeDocument/2006/relationships/hyperlink" Target="http://www.people.vcu.edu/~vyadavalli/" TargetMode="External"/><Relationship Id="rId133" Type="http://schemas.openxmlformats.org/officeDocument/2006/relationships/hyperlink" Target="http://sps.columbia.edu/communication/master-of-science-in-strategic-communication/faculty/jesse-scinto" TargetMode="External"/><Relationship Id="rId138" Type="http://schemas.openxmlformats.org/officeDocument/2006/relationships/hyperlink" Target="http://www.fulbright.bg/en" TargetMode="External"/><Relationship Id="rId16" Type="http://schemas.openxmlformats.org/officeDocument/2006/relationships/hyperlink" Target="http://www.fulbrightcenter.dk/" TargetMode="External"/><Relationship Id="rId107" Type="http://schemas.openxmlformats.org/officeDocument/2006/relationships/hyperlink" Target="http://geology.indiana.edu/bish/index.html" TargetMode="External"/><Relationship Id="rId11" Type="http://schemas.openxmlformats.org/officeDocument/2006/relationships/hyperlink" Target="https://googleapps.insight.ly/Contacts/Details/201511733" TargetMode="External"/><Relationship Id="rId32" Type="http://schemas.openxmlformats.org/officeDocument/2006/relationships/hyperlink" Target="http://www.fulbright.pt/" TargetMode="External"/><Relationship Id="rId37" Type="http://schemas.openxmlformats.org/officeDocument/2006/relationships/hyperlink" Target="http://www.fulbright.es/" TargetMode="External"/><Relationship Id="rId53" Type="http://schemas.openxmlformats.org/officeDocument/2006/relationships/hyperlink" Target="http://www.fulbright.ie/" TargetMode="External"/><Relationship Id="rId58" Type="http://schemas.openxmlformats.org/officeDocument/2006/relationships/hyperlink" Target="http://www.fulbright.ie/" TargetMode="External"/><Relationship Id="rId74" Type="http://schemas.openxmlformats.org/officeDocument/2006/relationships/hyperlink" Target="http://fulbright.org.uk/" TargetMode="External"/><Relationship Id="rId79" Type="http://schemas.openxmlformats.org/officeDocument/2006/relationships/hyperlink" Target="http://fulbright.org.uk/" TargetMode="External"/><Relationship Id="rId102" Type="http://schemas.openxmlformats.org/officeDocument/2006/relationships/hyperlink" Target="http://swordtail.tamu.edu/en/index.html" TargetMode="External"/><Relationship Id="rId123" Type="http://schemas.openxmlformats.org/officeDocument/2006/relationships/hyperlink" Target="http://www.engineering.iastate.edu/directory/?user_page=makinc" TargetMode="External"/><Relationship Id="rId128" Type="http://schemas.openxmlformats.org/officeDocument/2006/relationships/hyperlink" Target="http://www.fulbrightschuman.eu/" TargetMode="External"/><Relationship Id="rId5" Type="http://schemas.openxmlformats.org/officeDocument/2006/relationships/hyperlink" Target="http://www.eng.famu.fsu.edu/cbe/people/locke.html" TargetMode="External"/><Relationship Id="rId90" Type="http://schemas.openxmlformats.org/officeDocument/2006/relationships/hyperlink" Target="http://www.fulbright.no/" TargetMode="External"/><Relationship Id="rId95" Type="http://schemas.openxmlformats.org/officeDocument/2006/relationships/hyperlink" Target="http://english.usf.edu/faculty/hhawkins/" TargetMode="External"/><Relationship Id="rId22" Type="http://schemas.openxmlformats.org/officeDocument/2006/relationships/hyperlink" Target="http://www.fulbright.gr/" TargetMode="External"/><Relationship Id="rId27" Type="http://schemas.openxmlformats.org/officeDocument/2006/relationships/hyperlink" Target="http://www.mbl.edu/jbpc/staff/amaralzettler/" TargetMode="External"/><Relationship Id="rId43" Type="http://schemas.openxmlformats.org/officeDocument/2006/relationships/hyperlink" Target="http://www.fulbright.se/" TargetMode="External"/><Relationship Id="rId48" Type="http://schemas.openxmlformats.org/officeDocument/2006/relationships/hyperlink" Target="http://www.fulbright.fi/en" TargetMode="External"/><Relationship Id="rId64" Type="http://schemas.openxmlformats.org/officeDocument/2006/relationships/hyperlink" Target="http://www.fulbright.ie/" TargetMode="External"/><Relationship Id="rId69" Type="http://schemas.openxmlformats.org/officeDocument/2006/relationships/hyperlink" Target="http://fulbright.org.uk/" TargetMode="External"/><Relationship Id="rId113" Type="http://schemas.openxmlformats.org/officeDocument/2006/relationships/hyperlink" Target="http://www.webster.edu/arts-and-sciences/faculty/kingston.html" TargetMode="External"/><Relationship Id="rId118" Type="http://schemas.openxmlformats.org/officeDocument/2006/relationships/hyperlink" Target="http://www.fulbright.org.tr/" TargetMode="External"/><Relationship Id="rId134" Type="http://schemas.openxmlformats.org/officeDocument/2006/relationships/hyperlink" Target="https://www.knox.edu/news/brenda-tooley-selected-to-lead-stellyes-global-studies-center" TargetMode="External"/><Relationship Id="rId139" Type="http://schemas.openxmlformats.org/officeDocument/2006/relationships/hyperlink" Target="http://www.fulbright.bg/en" TargetMode="External"/><Relationship Id="rId8" Type="http://schemas.openxmlformats.org/officeDocument/2006/relationships/hyperlink" Target="https://www.stthomas.edu/cojo/faculty/mark-r-neuzil.html" TargetMode="External"/><Relationship Id="rId51" Type="http://schemas.openxmlformats.org/officeDocument/2006/relationships/hyperlink" Target="http://www.fulbright.fi/sites/default/files/Liitetiedostot/stipendiaattilistat/cv_catalog_-_american-fulbright-grantees-to-finland-2016-17.pdf" TargetMode="External"/><Relationship Id="rId72" Type="http://schemas.openxmlformats.org/officeDocument/2006/relationships/hyperlink" Target="http://fulbright.org.uk/" TargetMode="External"/><Relationship Id="rId80" Type="http://schemas.openxmlformats.org/officeDocument/2006/relationships/hyperlink" Target="http://fulbright.org.uk/" TargetMode="External"/><Relationship Id="rId85" Type="http://schemas.openxmlformats.org/officeDocument/2006/relationships/hyperlink" Target="http://www.fulbright.no/" TargetMode="External"/><Relationship Id="rId93" Type="http://schemas.openxmlformats.org/officeDocument/2006/relationships/hyperlink" Target="http://www.kean.edu/content/zamora-mia-phd" TargetMode="External"/><Relationship Id="rId98" Type="http://schemas.openxmlformats.org/officeDocument/2006/relationships/hyperlink" Target="http://medicine.buffalo.edu/faculty/profile.html?ubit=mks4" TargetMode="External"/><Relationship Id="rId121" Type="http://schemas.openxmlformats.org/officeDocument/2006/relationships/hyperlink" Target="http://www.fulbright.org.tr/" TargetMode="External"/><Relationship Id="rId142" Type="http://schemas.openxmlformats.org/officeDocument/2006/relationships/drawing" Target="../drawings/drawing1.xml"/><Relationship Id="rId3" Type="http://schemas.openxmlformats.org/officeDocument/2006/relationships/hyperlink" Target="http://www.fulbright.at/" TargetMode="External"/><Relationship Id="rId12" Type="http://schemas.openxmlformats.org/officeDocument/2006/relationships/hyperlink" Target="https://directory.salemstate.edu/profile/christopher.hudson" TargetMode="External"/><Relationship Id="rId17" Type="http://schemas.openxmlformats.org/officeDocument/2006/relationships/hyperlink" Target="http://www.fulbright.gr/" TargetMode="External"/><Relationship Id="rId25" Type="http://schemas.openxmlformats.org/officeDocument/2006/relationships/hyperlink" Target="https://business.rice.edu/person/wagner-kamakura" TargetMode="External"/><Relationship Id="rId33" Type="http://schemas.openxmlformats.org/officeDocument/2006/relationships/hyperlink" Target="http://www.fulbright.pt/" TargetMode="External"/><Relationship Id="rId38" Type="http://schemas.openxmlformats.org/officeDocument/2006/relationships/hyperlink" Target="http://www.fulbright.es/" TargetMode="External"/><Relationship Id="rId46" Type="http://schemas.openxmlformats.org/officeDocument/2006/relationships/hyperlink" Target="http://www.fulbright.se/" TargetMode="External"/><Relationship Id="rId59" Type="http://schemas.openxmlformats.org/officeDocument/2006/relationships/hyperlink" Target="http://www.fulbright.ie/" TargetMode="External"/><Relationship Id="rId67" Type="http://schemas.openxmlformats.org/officeDocument/2006/relationships/hyperlink" Target="http://fulbright.org.uk/" TargetMode="External"/><Relationship Id="rId103" Type="http://schemas.openxmlformats.org/officeDocument/2006/relationships/hyperlink" Target="https://coe.uga.edu/directory/profiles/bierema" TargetMode="External"/><Relationship Id="rId108" Type="http://schemas.openxmlformats.org/officeDocument/2006/relationships/hyperlink" Target="https://plantpath.cals.ncsu.edu/people/faculty/jean-ristaino/" TargetMode="External"/><Relationship Id="rId116" Type="http://schemas.openxmlformats.org/officeDocument/2006/relationships/hyperlink" Target="http://www.fulbright.it/" TargetMode="External"/><Relationship Id="rId124" Type="http://schemas.openxmlformats.org/officeDocument/2006/relationships/hyperlink" Target="http://infohost.nmt.edu/~sayavur/" TargetMode="External"/><Relationship Id="rId129" Type="http://schemas.openxmlformats.org/officeDocument/2006/relationships/hyperlink" Target="http://www.fulbrightschuman.eu/" TargetMode="External"/><Relationship Id="rId137" Type="http://schemas.openxmlformats.org/officeDocument/2006/relationships/hyperlink" Target="http://www.fulbright.bg/en" TargetMode="External"/><Relationship Id="rId20" Type="http://schemas.openxmlformats.org/officeDocument/2006/relationships/hyperlink" Target="http://www.fulbright.gr/" TargetMode="External"/><Relationship Id="rId41" Type="http://schemas.openxmlformats.org/officeDocument/2006/relationships/hyperlink" Target="http://www.fulbright.se/" TargetMode="External"/><Relationship Id="rId54" Type="http://schemas.openxmlformats.org/officeDocument/2006/relationships/hyperlink" Target="http://www.fulbright.ie/" TargetMode="External"/><Relationship Id="rId62" Type="http://schemas.openxmlformats.org/officeDocument/2006/relationships/hyperlink" Target="http://www.fulbright.ie/" TargetMode="External"/><Relationship Id="rId70" Type="http://schemas.openxmlformats.org/officeDocument/2006/relationships/hyperlink" Target="http://fulbright.org.uk/" TargetMode="External"/><Relationship Id="rId75" Type="http://schemas.openxmlformats.org/officeDocument/2006/relationships/hyperlink" Target="http://fulbright.org.uk/" TargetMode="External"/><Relationship Id="rId83" Type="http://schemas.openxmlformats.org/officeDocument/2006/relationships/hyperlink" Target="http://www.fulbright.no/" TargetMode="External"/><Relationship Id="rId88" Type="http://schemas.openxmlformats.org/officeDocument/2006/relationships/hyperlink" Target="http://www.fulbright.no/" TargetMode="External"/><Relationship Id="rId91" Type="http://schemas.openxmlformats.org/officeDocument/2006/relationships/hyperlink" Target="http://www.fulbright.no/" TargetMode="External"/><Relationship Id="rId96" Type="http://schemas.openxmlformats.org/officeDocument/2006/relationships/hyperlink" Target="https://www.gvsu.edu/sociology/professor-brian-phillips-143.htm" TargetMode="External"/><Relationship Id="rId111" Type="http://schemas.openxmlformats.org/officeDocument/2006/relationships/hyperlink" Target="http://www.ldeo.columbia.edu/user/zappa" TargetMode="External"/><Relationship Id="rId132" Type="http://schemas.openxmlformats.org/officeDocument/2006/relationships/hyperlink" Target="http://www.fulbright.bg/en" TargetMode="External"/><Relationship Id="rId140" Type="http://schemas.openxmlformats.org/officeDocument/2006/relationships/hyperlink" Target="http://eku.academia.edu/GWhitehouse/CurriculumVitae" TargetMode="External"/><Relationship Id="rId1" Type="http://schemas.openxmlformats.org/officeDocument/2006/relationships/hyperlink" Target="http://www.fulbright.ro/" TargetMode="External"/><Relationship Id="rId6" Type="http://schemas.openxmlformats.org/officeDocument/2006/relationships/hyperlink" Target="http://faculty.washington.edu/stiber/" TargetMode="External"/><Relationship Id="rId15" Type="http://schemas.openxmlformats.org/officeDocument/2006/relationships/hyperlink" Target="http://www.fulbrightcenter.dk/" TargetMode="External"/><Relationship Id="rId23" Type="http://schemas.openxmlformats.org/officeDocument/2006/relationships/hyperlink" Target="http://www.uma.edu/academics/faculty/botshon-lisa/" TargetMode="External"/><Relationship Id="rId28" Type="http://schemas.openxmlformats.org/officeDocument/2006/relationships/hyperlink" Target="http://www.history.upenn.edu/people/faculty/antonio-feros" TargetMode="External"/><Relationship Id="rId36" Type="http://schemas.openxmlformats.org/officeDocument/2006/relationships/hyperlink" Target="http://www.fulbright.es/" TargetMode="External"/><Relationship Id="rId49" Type="http://schemas.openxmlformats.org/officeDocument/2006/relationships/hyperlink" Target="http://www.fulbright.fi/sites/default/files/Liitetiedostot/stipendiaattilistat/complete_cv_catalogue_us_2017-18.pdf" TargetMode="External"/><Relationship Id="rId57" Type="http://schemas.openxmlformats.org/officeDocument/2006/relationships/hyperlink" Target="http://www.fulbright.ie/" TargetMode="External"/><Relationship Id="rId106" Type="http://schemas.openxmlformats.org/officeDocument/2006/relationships/hyperlink" Target="http://psychology.umbc.edu/people/corefaculty/cheah/" TargetMode="External"/><Relationship Id="rId114" Type="http://schemas.openxmlformats.org/officeDocument/2006/relationships/hyperlink" Target="http://bloomfield.college/profiles/anita-pasmantier" TargetMode="External"/><Relationship Id="rId119" Type="http://schemas.openxmlformats.org/officeDocument/2006/relationships/hyperlink" Target="http://www.fulbright.org.tr/" TargetMode="External"/><Relationship Id="rId127" Type="http://schemas.openxmlformats.org/officeDocument/2006/relationships/hyperlink" Target="https://louisville.edu/meis/about/peteet" TargetMode="External"/><Relationship Id="rId10" Type="http://schemas.openxmlformats.org/officeDocument/2006/relationships/hyperlink" Target="http://francoisdeschamps.net/" TargetMode="External"/><Relationship Id="rId31" Type="http://schemas.openxmlformats.org/officeDocument/2006/relationships/hyperlink" Target="http://www.socialwork.pitt.edu/person/mary-rauktis" TargetMode="External"/><Relationship Id="rId44" Type="http://schemas.openxmlformats.org/officeDocument/2006/relationships/hyperlink" Target="http://www.fulbright.se/" TargetMode="External"/><Relationship Id="rId52" Type="http://schemas.openxmlformats.org/officeDocument/2006/relationships/hyperlink" Target="http://www.fulbright.ie/" TargetMode="External"/><Relationship Id="rId60" Type="http://schemas.openxmlformats.org/officeDocument/2006/relationships/hyperlink" Target="http://www.fulbright.ie/" TargetMode="External"/><Relationship Id="rId65" Type="http://schemas.openxmlformats.org/officeDocument/2006/relationships/hyperlink" Target="http://fulbright.org.uk/" TargetMode="External"/><Relationship Id="rId73" Type="http://schemas.openxmlformats.org/officeDocument/2006/relationships/hyperlink" Target="http://fulbright.org.uk/" TargetMode="External"/><Relationship Id="rId78" Type="http://schemas.openxmlformats.org/officeDocument/2006/relationships/hyperlink" Target="http://fulbright.org.uk/" TargetMode="External"/><Relationship Id="rId81" Type="http://schemas.openxmlformats.org/officeDocument/2006/relationships/hyperlink" Target="https://www.uwlax.edu/profile/tbrooks/" TargetMode="External"/><Relationship Id="rId86" Type="http://schemas.openxmlformats.org/officeDocument/2006/relationships/hyperlink" Target="http://www.fulbright.no/" TargetMode="External"/><Relationship Id="rId94" Type="http://schemas.openxmlformats.org/officeDocument/2006/relationships/hyperlink" Target="http://ib.oregonstate.edu/faculty/giebultj/Giebultowicz-Jaga" TargetMode="External"/><Relationship Id="rId99" Type="http://schemas.openxmlformats.org/officeDocument/2006/relationships/hyperlink" Target="http://wmarszalek.weebly.com/" TargetMode="External"/><Relationship Id="rId101" Type="http://schemas.openxmlformats.org/officeDocument/2006/relationships/hyperlink" Target="http://www.adelphi.edu/faculty/profiles/profile.php?PID=0120" TargetMode="External"/><Relationship Id="rId122" Type="http://schemas.openxmlformats.org/officeDocument/2006/relationships/hyperlink" Target="http://www.fulbright.org.tr/" TargetMode="External"/><Relationship Id="rId130" Type="http://schemas.openxmlformats.org/officeDocument/2006/relationships/hyperlink" Target="http://www.fulbrightschuman.eu/" TargetMode="External"/><Relationship Id="rId135" Type="http://schemas.openxmlformats.org/officeDocument/2006/relationships/hyperlink" Target="http://nsuok.academia.edu/DenisVovchenko/CurriculumVitae" TargetMode="External"/><Relationship Id="rId4" Type="http://schemas.openxmlformats.org/officeDocument/2006/relationships/hyperlink" Target="https://www.wtamu.edu/academics/cathy-clewett-bio.aspx" TargetMode="External"/><Relationship Id="rId9" Type="http://schemas.openxmlformats.org/officeDocument/2006/relationships/hyperlink" Target="http://faculty.bmcc.cuny.edu/faculty/fp.jsp?f=dsimmons" TargetMode="External"/><Relationship Id="rId13" Type="http://schemas.openxmlformats.org/officeDocument/2006/relationships/hyperlink" Target="http://www.fulbrightcenter.dk/" TargetMode="External"/><Relationship Id="rId18" Type="http://schemas.openxmlformats.org/officeDocument/2006/relationships/hyperlink" Target="http://www.fulbright.gr/" TargetMode="External"/><Relationship Id="rId39" Type="http://schemas.openxmlformats.org/officeDocument/2006/relationships/hyperlink" Target="http://www.fulbright.es/" TargetMode="External"/><Relationship Id="rId109" Type="http://schemas.openxmlformats.org/officeDocument/2006/relationships/hyperlink" Target="http://louisville.academia.edu/LisaBj%C3%B6rkman" TargetMode="External"/><Relationship Id="rId34" Type="http://schemas.openxmlformats.org/officeDocument/2006/relationships/hyperlink" Target="http://www.fulbright.es/" TargetMode="External"/><Relationship Id="rId50" Type="http://schemas.openxmlformats.org/officeDocument/2006/relationships/hyperlink" Target="http://www.fulbright.fi/en" TargetMode="External"/><Relationship Id="rId55" Type="http://schemas.openxmlformats.org/officeDocument/2006/relationships/hyperlink" Target="http://www.fulbright.ie/" TargetMode="External"/><Relationship Id="rId76" Type="http://schemas.openxmlformats.org/officeDocument/2006/relationships/hyperlink" Target="http://fulbright.org.uk/" TargetMode="External"/><Relationship Id="rId97" Type="http://schemas.openxmlformats.org/officeDocument/2006/relationships/hyperlink" Target="http://gsbs.uthscsa.edu/faculty/bandana-chatterjee-ph.d" TargetMode="External"/><Relationship Id="rId104" Type="http://schemas.openxmlformats.org/officeDocument/2006/relationships/hyperlink" Target="http://www.uakron.edu/economics/faculty-staff/bio-detail.dot?identity=1521637" TargetMode="External"/><Relationship Id="rId120" Type="http://schemas.openxmlformats.org/officeDocument/2006/relationships/hyperlink" Target="http://www.fulbright.org.tr/" TargetMode="External"/><Relationship Id="rId125" Type="http://schemas.openxmlformats.org/officeDocument/2006/relationships/hyperlink" Target="https://www.law.unlv.edu/faculty/elizabeth-macdowell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spia.ncsu.edu/people/faculty_staff/hhobbs" TargetMode="External"/><Relationship Id="rId71" Type="http://schemas.openxmlformats.org/officeDocument/2006/relationships/hyperlink" Target="http://fulbright.org.uk/" TargetMode="External"/><Relationship Id="rId92" Type="http://schemas.openxmlformats.org/officeDocument/2006/relationships/hyperlink" Target="http://www.fulbright.no/" TargetMode="External"/><Relationship Id="rId2" Type="http://schemas.openxmlformats.org/officeDocument/2006/relationships/hyperlink" Target="http://www.fulbright.ro/" TargetMode="External"/><Relationship Id="rId29" Type="http://schemas.openxmlformats.org/officeDocument/2006/relationships/hyperlink" Target="https://architecture.uoregon.edu/faculty/fifield" TargetMode="External"/><Relationship Id="rId24" Type="http://schemas.openxmlformats.org/officeDocument/2006/relationships/hyperlink" Target="http://www.usf.edu/business/contacts/bradley-daniel.aspx" TargetMode="External"/><Relationship Id="rId40" Type="http://schemas.openxmlformats.org/officeDocument/2006/relationships/hyperlink" Target="http://www.fulbright.se/" TargetMode="External"/><Relationship Id="rId45" Type="http://schemas.openxmlformats.org/officeDocument/2006/relationships/hyperlink" Target="http://www.fulbright.se/" TargetMode="External"/><Relationship Id="rId66" Type="http://schemas.openxmlformats.org/officeDocument/2006/relationships/hyperlink" Target="http://fulbright.org.uk/" TargetMode="External"/><Relationship Id="rId87" Type="http://schemas.openxmlformats.org/officeDocument/2006/relationships/hyperlink" Target="http://www.fulbright.no/" TargetMode="External"/><Relationship Id="rId110" Type="http://schemas.openxmlformats.org/officeDocument/2006/relationships/hyperlink" Target="https://www.vermontlaw.edu/directory/person/stephens-pamela" TargetMode="External"/><Relationship Id="rId115" Type="http://schemas.openxmlformats.org/officeDocument/2006/relationships/hyperlink" Target="http://commonwealthlaw.widener.edu/faculty/detail/13/" TargetMode="External"/><Relationship Id="rId131" Type="http://schemas.openxmlformats.org/officeDocument/2006/relationships/hyperlink" Target="http://www.fulbrightschuman.eu/" TargetMode="External"/><Relationship Id="rId136" Type="http://schemas.openxmlformats.org/officeDocument/2006/relationships/hyperlink" Target="http://www.fulbright.bg/en" TargetMode="External"/><Relationship Id="rId61" Type="http://schemas.openxmlformats.org/officeDocument/2006/relationships/hyperlink" Target="http://www.fulbright.ie/" TargetMode="External"/><Relationship Id="rId82" Type="http://schemas.openxmlformats.org/officeDocument/2006/relationships/hyperlink" Target="http://www.fulbright.no/" TargetMode="External"/><Relationship Id="rId19" Type="http://schemas.openxmlformats.org/officeDocument/2006/relationships/hyperlink" Target="http://www.fulbright.gr/" TargetMode="External"/><Relationship Id="rId14" Type="http://schemas.openxmlformats.org/officeDocument/2006/relationships/hyperlink" Target="http://www.fulbrightcenter.dk/" TargetMode="External"/><Relationship Id="rId30" Type="http://schemas.openxmlformats.org/officeDocument/2006/relationships/hyperlink" Target="http://www.communication.illinois.edu/people/mkoven" TargetMode="External"/><Relationship Id="rId35" Type="http://schemas.openxmlformats.org/officeDocument/2006/relationships/hyperlink" Target="http://www.fulbright.es/" TargetMode="External"/><Relationship Id="rId56" Type="http://schemas.openxmlformats.org/officeDocument/2006/relationships/hyperlink" Target="http://www.fulbright.ie/" TargetMode="External"/><Relationship Id="rId77" Type="http://schemas.openxmlformats.org/officeDocument/2006/relationships/hyperlink" Target="http://fulbright.org.uk/" TargetMode="External"/><Relationship Id="rId100" Type="http://schemas.openxmlformats.org/officeDocument/2006/relationships/hyperlink" Target="http://www.fulbright.it/" TargetMode="External"/><Relationship Id="rId105" Type="http://schemas.openxmlformats.org/officeDocument/2006/relationships/hyperlink" Target="http://www.indiana.edu/~anthro/people/faculty/bjgilley.shtml" TargetMode="External"/><Relationship Id="rId126" Type="http://schemas.openxmlformats.org/officeDocument/2006/relationships/hyperlink" Target="http://middleeasternstudies.cah.ucf.edu/staff.php?id=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11.42578125" defaultRowHeight="12.75" x14ac:dyDescent="0.2"/>
  <cols>
    <col min="1" max="1" width="35.85546875" style="3" customWidth="1"/>
    <col min="2" max="2" width="33.85546875" style="1" customWidth="1"/>
    <col min="3" max="3" width="33.85546875" style="2" customWidth="1"/>
    <col min="4" max="4" width="23" style="1" customWidth="1"/>
    <col min="5" max="5" width="82.7109375" style="1" customWidth="1"/>
    <col min="6" max="6" width="30.85546875" style="4" customWidth="1"/>
    <col min="7" max="7" width="27" style="4" customWidth="1"/>
    <col min="8" max="8" width="61.7109375" style="1" customWidth="1"/>
    <col min="9" max="9" width="119.42578125" style="1" customWidth="1"/>
    <col min="10" max="10" width="115" style="1" customWidth="1"/>
    <col min="11" max="11" width="84.42578125" style="1" customWidth="1"/>
    <col min="12" max="16384" width="11.42578125" style="1"/>
  </cols>
  <sheetData>
    <row r="1" spans="1:12" s="9" customFormat="1" ht="33.75" customHeight="1" x14ac:dyDescent="0.2">
      <c r="A1" s="8" t="s">
        <v>13</v>
      </c>
      <c r="C1" s="10"/>
      <c r="F1" s="11"/>
      <c r="G1" s="11"/>
      <c r="K1" s="12"/>
    </row>
    <row r="2" spans="1:12" s="9" customFormat="1" ht="13.5" customHeight="1" x14ac:dyDescent="0.2">
      <c r="A2" s="13" t="s">
        <v>9</v>
      </c>
      <c r="B2" s="22">
        <v>249</v>
      </c>
      <c r="C2" s="14" t="s">
        <v>1325</v>
      </c>
      <c r="D2" s="10"/>
      <c r="F2" s="11"/>
      <c r="G2" s="11"/>
      <c r="K2" s="15"/>
    </row>
    <row r="3" spans="1:12" s="9" customFormat="1" ht="13.5" customHeight="1" x14ac:dyDescent="0.2">
      <c r="A3" s="13" t="s">
        <v>10</v>
      </c>
      <c r="B3" s="18" t="s">
        <v>1326</v>
      </c>
      <c r="C3" s="178"/>
      <c r="F3" s="164"/>
      <c r="G3" s="11"/>
      <c r="K3" s="17"/>
    </row>
    <row r="4" spans="1:12" s="9" customFormat="1" ht="29.25" customHeight="1" x14ac:dyDescent="0.2">
      <c r="A4" s="179"/>
      <c r="B4" s="179" t="s">
        <v>1327</v>
      </c>
      <c r="C4" s="16" t="s">
        <v>11</v>
      </c>
      <c r="F4" s="11"/>
      <c r="G4" s="11"/>
      <c r="K4" s="17"/>
    </row>
    <row r="5" spans="1:12" s="5" customFormat="1" ht="16.5" customHeight="1" x14ac:dyDescent="0.2">
      <c r="A5" s="5" t="s">
        <v>12</v>
      </c>
      <c r="C5" s="6" t="s">
        <v>2</v>
      </c>
      <c r="D5" s="6" t="s">
        <v>3</v>
      </c>
      <c r="E5" s="6" t="s">
        <v>0</v>
      </c>
      <c r="F5" s="7" t="s">
        <v>7</v>
      </c>
      <c r="G5" s="7" t="s">
        <v>6</v>
      </c>
      <c r="H5" s="6" t="s">
        <v>1</v>
      </c>
      <c r="I5" s="6" t="s">
        <v>8</v>
      </c>
      <c r="J5" s="6" t="s">
        <v>5</v>
      </c>
      <c r="K5" s="6" t="s">
        <v>4</v>
      </c>
      <c r="L5" s="6"/>
    </row>
    <row r="6" spans="1:12" s="26" customFormat="1" ht="13.5" customHeight="1" x14ac:dyDescent="0.2">
      <c r="A6" s="27" t="s">
        <v>455</v>
      </c>
      <c r="B6" s="47" t="s">
        <v>449</v>
      </c>
      <c r="C6" s="41" t="s">
        <v>440</v>
      </c>
      <c r="D6" s="27" t="s">
        <v>146</v>
      </c>
      <c r="E6" s="46" t="s">
        <v>456</v>
      </c>
      <c r="F6" s="57" t="s">
        <v>78</v>
      </c>
      <c r="G6" s="34" t="s">
        <v>269</v>
      </c>
      <c r="H6" s="49" t="s">
        <v>457</v>
      </c>
      <c r="I6" s="27" t="s">
        <v>455</v>
      </c>
      <c r="J6" s="48" t="s">
        <v>458</v>
      </c>
      <c r="K6" s="59" t="s">
        <v>454</v>
      </c>
      <c r="L6" s="32"/>
    </row>
    <row r="7" spans="1:12" s="26" customFormat="1" ht="13.5" customHeight="1" x14ac:dyDescent="0.2">
      <c r="A7" s="43" t="s">
        <v>1022</v>
      </c>
      <c r="B7" s="36" t="s">
        <v>1007</v>
      </c>
      <c r="C7" s="41" t="s">
        <v>1023</v>
      </c>
      <c r="D7" s="26" t="s">
        <v>665</v>
      </c>
      <c r="E7" s="92" t="s">
        <v>1024</v>
      </c>
      <c r="F7" s="57" t="s">
        <v>184</v>
      </c>
      <c r="G7" s="34" t="s">
        <v>184</v>
      </c>
      <c r="H7" s="47" t="s">
        <v>1025</v>
      </c>
      <c r="I7" s="47" t="s">
        <v>1026</v>
      </c>
      <c r="J7" s="35"/>
      <c r="K7" s="80" t="s">
        <v>1066</v>
      </c>
      <c r="L7" s="32"/>
    </row>
    <row r="8" spans="1:12" s="26" customFormat="1" ht="13.5" customHeight="1" x14ac:dyDescent="0.2">
      <c r="A8" s="81" t="s">
        <v>339</v>
      </c>
      <c r="B8" s="81" t="s">
        <v>281</v>
      </c>
      <c r="C8" s="52" t="s">
        <v>340</v>
      </c>
      <c r="D8" s="81" t="s">
        <v>341</v>
      </c>
      <c r="E8" s="46" t="s">
        <v>342</v>
      </c>
      <c r="F8" s="121" t="s">
        <v>19</v>
      </c>
      <c r="G8" s="34" t="s">
        <v>28</v>
      </c>
      <c r="H8" s="56" t="s">
        <v>343</v>
      </c>
      <c r="I8" s="81" t="s">
        <v>344</v>
      </c>
      <c r="J8" s="45" t="s">
        <v>287</v>
      </c>
      <c r="K8" s="80" t="s">
        <v>288</v>
      </c>
      <c r="L8" s="53"/>
    </row>
    <row r="9" spans="1:12" s="26" customFormat="1" ht="13.5" customHeight="1" x14ac:dyDescent="0.2">
      <c r="A9" s="25" t="s">
        <v>14</v>
      </c>
      <c r="B9" s="26" t="s">
        <v>15</v>
      </c>
      <c r="C9" s="19" t="s">
        <v>16</v>
      </c>
      <c r="D9" s="27" t="s">
        <v>17</v>
      </c>
      <c r="E9" s="28" t="s">
        <v>18</v>
      </c>
      <c r="F9" s="63" t="s">
        <v>19</v>
      </c>
      <c r="G9" s="29" t="s">
        <v>20</v>
      </c>
      <c r="H9" s="25" t="s">
        <v>21</v>
      </c>
      <c r="I9" s="25" t="s">
        <v>22</v>
      </c>
      <c r="J9" s="30"/>
      <c r="K9" s="31" t="s">
        <v>23</v>
      </c>
      <c r="L9" s="32"/>
    </row>
    <row r="10" spans="1:12" s="26" customFormat="1" ht="13.5" customHeight="1" x14ac:dyDescent="0.2">
      <c r="A10" s="25" t="s">
        <v>14</v>
      </c>
      <c r="B10" s="26" t="s">
        <v>15</v>
      </c>
      <c r="C10" s="64" t="s">
        <v>37</v>
      </c>
      <c r="D10" s="27" t="s">
        <v>38</v>
      </c>
      <c r="E10" s="28" t="s">
        <v>39</v>
      </c>
      <c r="F10" s="63" t="s">
        <v>28</v>
      </c>
      <c r="G10" s="29" t="s">
        <v>20</v>
      </c>
      <c r="H10" s="25" t="s">
        <v>40</v>
      </c>
      <c r="I10" s="25" t="s">
        <v>41</v>
      </c>
      <c r="J10" s="33"/>
      <c r="K10" s="31" t="s">
        <v>23</v>
      </c>
      <c r="L10" s="32"/>
    </row>
    <row r="11" spans="1:12" s="26" customFormat="1" ht="13.5" customHeight="1" x14ac:dyDescent="0.2">
      <c r="A11" s="25" t="s">
        <v>14</v>
      </c>
      <c r="B11" s="26" t="s">
        <v>15</v>
      </c>
      <c r="C11" s="64" t="s">
        <v>42</v>
      </c>
      <c r="D11" s="26" t="s">
        <v>43</v>
      </c>
      <c r="E11" s="28" t="s">
        <v>44</v>
      </c>
      <c r="F11" s="63" t="s">
        <v>19</v>
      </c>
      <c r="G11" s="34" t="s">
        <v>28</v>
      </c>
      <c r="H11" s="25" t="s">
        <v>45</v>
      </c>
      <c r="I11" s="25" t="s">
        <v>46</v>
      </c>
      <c r="J11" s="35"/>
      <c r="K11" s="31" t="s">
        <v>23</v>
      </c>
      <c r="L11" s="32"/>
    </row>
    <row r="12" spans="1:12" s="26" customFormat="1" ht="13.5" customHeight="1" x14ac:dyDescent="0.2">
      <c r="A12" s="25" t="s">
        <v>14</v>
      </c>
      <c r="B12" s="26" t="s">
        <v>15</v>
      </c>
      <c r="C12" s="64" t="s">
        <v>60</v>
      </c>
      <c r="D12" s="27" t="s">
        <v>61</v>
      </c>
      <c r="E12" s="28" t="s">
        <v>44</v>
      </c>
      <c r="F12" s="63" t="s">
        <v>28</v>
      </c>
      <c r="G12" s="29" t="s">
        <v>20</v>
      </c>
      <c r="H12" s="25" t="s">
        <v>62</v>
      </c>
      <c r="I12" s="25" t="s">
        <v>63</v>
      </c>
      <c r="J12" s="33"/>
      <c r="K12" s="31" t="s">
        <v>23</v>
      </c>
      <c r="L12" s="32"/>
    </row>
    <row r="13" spans="1:12" s="26" customFormat="1" ht="13.5" customHeight="1" x14ac:dyDescent="0.2">
      <c r="A13" s="38" t="s">
        <v>14</v>
      </c>
      <c r="B13" s="38" t="s">
        <v>551</v>
      </c>
      <c r="C13" s="52" t="s">
        <v>558</v>
      </c>
      <c r="D13" s="38" t="s">
        <v>559</v>
      </c>
      <c r="E13" s="38" t="s">
        <v>560</v>
      </c>
      <c r="F13" s="34" t="s">
        <v>19</v>
      </c>
      <c r="G13" s="34" t="s">
        <v>78</v>
      </c>
      <c r="H13" s="56" t="s">
        <v>561</v>
      </c>
      <c r="I13" s="38" t="s">
        <v>562</v>
      </c>
      <c r="J13" s="48"/>
      <c r="K13" s="59" t="s">
        <v>557</v>
      </c>
      <c r="L13" s="32"/>
    </row>
    <row r="14" spans="1:12" s="26" customFormat="1" ht="13.5" customHeight="1" x14ac:dyDescent="0.2">
      <c r="A14" s="86" t="s">
        <v>14</v>
      </c>
      <c r="B14" s="86" t="s">
        <v>1007</v>
      </c>
      <c r="C14" s="52" t="s">
        <v>1013</v>
      </c>
      <c r="D14" s="86" t="s">
        <v>1014</v>
      </c>
      <c r="E14" s="86" t="s">
        <v>1015</v>
      </c>
      <c r="F14" s="83" t="s">
        <v>90</v>
      </c>
      <c r="G14" s="83" t="s">
        <v>184</v>
      </c>
      <c r="H14" s="87" t="s">
        <v>278</v>
      </c>
      <c r="I14" s="86" t="s">
        <v>1016</v>
      </c>
      <c r="J14" s="88"/>
      <c r="K14" s="80" t="s">
        <v>1066</v>
      </c>
      <c r="L14" s="32"/>
    </row>
    <row r="15" spans="1:12" s="26" customFormat="1" ht="13.5" customHeight="1" x14ac:dyDescent="0.2">
      <c r="A15" s="37" t="s">
        <v>14</v>
      </c>
      <c r="B15" s="37" t="s">
        <v>1246</v>
      </c>
      <c r="C15" s="50" t="s">
        <v>1247</v>
      </c>
      <c r="D15" s="27" t="s">
        <v>1248</v>
      </c>
      <c r="E15" s="37" t="s">
        <v>1249</v>
      </c>
      <c r="F15" s="55" t="s">
        <v>19</v>
      </c>
      <c r="G15" s="51" t="s">
        <v>203</v>
      </c>
      <c r="H15" s="44" t="s">
        <v>1250</v>
      </c>
      <c r="I15" s="36" t="s">
        <v>1251</v>
      </c>
      <c r="J15" s="146" t="s">
        <v>1252</v>
      </c>
      <c r="K15" s="109" t="s">
        <v>1253</v>
      </c>
      <c r="L15" s="32"/>
    </row>
    <row r="16" spans="1:12" s="26" customFormat="1" ht="13.5" customHeight="1" x14ac:dyDescent="0.2">
      <c r="A16" s="25" t="s">
        <v>24</v>
      </c>
      <c r="B16" s="26" t="s">
        <v>15</v>
      </c>
      <c r="C16" s="64" t="s">
        <v>25</v>
      </c>
      <c r="D16" s="27" t="s">
        <v>26</v>
      </c>
      <c r="E16" s="28" t="s">
        <v>27</v>
      </c>
      <c r="F16" s="63" t="s">
        <v>28</v>
      </c>
      <c r="G16" s="29" t="s">
        <v>20</v>
      </c>
      <c r="H16" s="25" t="s">
        <v>29</v>
      </c>
      <c r="I16" s="25" t="s">
        <v>24</v>
      </c>
      <c r="J16" s="108"/>
      <c r="K16" s="110" t="s">
        <v>23</v>
      </c>
      <c r="L16" s="32"/>
    </row>
    <row r="17" spans="1:12" s="36" customFormat="1" ht="13.5" customHeight="1" x14ac:dyDescent="0.2">
      <c r="A17" s="127" t="s">
        <v>1062</v>
      </c>
      <c r="B17" s="115" t="s">
        <v>1007</v>
      </c>
      <c r="C17" s="130" t="s">
        <v>712</v>
      </c>
      <c r="D17" s="127" t="s">
        <v>595</v>
      </c>
      <c r="E17" s="126" t="s">
        <v>1063</v>
      </c>
      <c r="F17" s="142" t="s">
        <v>19</v>
      </c>
      <c r="G17" s="143" t="s">
        <v>34</v>
      </c>
      <c r="H17" s="128" t="s">
        <v>1064</v>
      </c>
      <c r="I17" s="141" t="s">
        <v>1065</v>
      </c>
      <c r="J17" s="133"/>
      <c r="K17" s="148" t="s">
        <v>1066</v>
      </c>
      <c r="L17" s="53"/>
    </row>
    <row r="18" spans="1:12" s="26" customFormat="1" ht="13.5" customHeight="1" x14ac:dyDescent="0.2">
      <c r="A18" s="38" t="s">
        <v>417</v>
      </c>
      <c r="B18" s="36" t="s">
        <v>394</v>
      </c>
      <c r="C18" s="41" t="s">
        <v>418</v>
      </c>
      <c r="D18" s="36" t="s">
        <v>341</v>
      </c>
      <c r="E18" s="36" t="s">
        <v>419</v>
      </c>
      <c r="F18" s="34" t="s">
        <v>276</v>
      </c>
      <c r="G18" s="34" t="s">
        <v>203</v>
      </c>
      <c r="H18" s="36" t="s">
        <v>420</v>
      </c>
      <c r="I18" s="36" t="s">
        <v>421</v>
      </c>
      <c r="J18" s="109" t="s">
        <v>422</v>
      </c>
      <c r="K18" s="131" t="s">
        <v>400</v>
      </c>
      <c r="L18" s="32"/>
    </row>
    <row r="19" spans="1:12" s="26" customFormat="1" ht="13.5" customHeight="1" x14ac:dyDescent="0.2">
      <c r="A19" s="115" t="s">
        <v>417</v>
      </c>
      <c r="B19" s="115" t="s">
        <v>394</v>
      </c>
      <c r="C19" s="120" t="s">
        <v>423</v>
      </c>
      <c r="D19" s="115" t="s">
        <v>424</v>
      </c>
      <c r="E19" s="115" t="s">
        <v>419</v>
      </c>
      <c r="F19" s="121" t="s">
        <v>19</v>
      </c>
      <c r="G19" s="34" t="s">
        <v>203</v>
      </c>
      <c r="H19" s="123" t="s">
        <v>425</v>
      </c>
      <c r="I19" s="115" t="s">
        <v>426</v>
      </c>
      <c r="J19" s="119" t="s">
        <v>427</v>
      </c>
      <c r="K19" s="119" t="s">
        <v>400</v>
      </c>
      <c r="L19" s="32"/>
    </row>
    <row r="20" spans="1:12" s="26" customFormat="1" ht="13.5" customHeight="1" x14ac:dyDescent="0.2">
      <c r="A20" s="27" t="s">
        <v>417</v>
      </c>
      <c r="B20" s="47" t="s">
        <v>497</v>
      </c>
      <c r="C20" s="41" t="s">
        <v>510</v>
      </c>
      <c r="D20" s="27" t="s">
        <v>511</v>
      </c>
      <c r="E20" s="46" t="s">
        <v>512</v>
      </c>
      <c r="F20" s="57" t="s">
        <v>19</v>
      </c>
      <c r="G20" s="34" t="s">
        <v>57</v>
      </c>
      <c r="H20" s="42" t="s">
        <v>513</v>
      </c>
      <c r="I20" s="68" t="s">
        <v>514</v>
      </c>
      <c r="J20" s="116" t="s">
        <v>515</v>
      </c>
      <c r="K20" s="131" t="s">
        <v>503</v>
      </c>
      <c r="L20" s="32"/>
    </row>
    <row r="21" spans="1:12" s="26" customFormat="1" ht="13.5" customHeight="1" x14ac:dyDescent="0.2">
      <c r="A21" s="26" t="s">
        <v>417</v>
      </c>
      <c r="B21" s="24" t="s">
        <v>1067</v>
      </c>
      <c r="C21" s="2" t="s">
        <v>1091</v>
      </c>
      <c r="D21" s="24" t="s">
        <v>985</v>
      </c>
      <c r="E21" s="24" t="s">
        <v>1092</v>
      </c>
      <c r="F21" s="4" t="s">
        <v>276</v>
      </c>
      <c r="G21" s="4" t="s">
        <v>888</v>
      </c>
      <c r="H21" s="24" t="s">
        <v>789</v>
      </c>
      <c r="I21" s="24" t="s">
        <v>1093</v>
      </c>
      <c r="J21" s="152" t="s">
        <v>1094</v>
      </c>
      <c r="K21" s="152" t="s">
        <v>1074</v>
      </c>
      <c r="L21" s="32"/>
    </row>
    <row r="22" spans="1:12" s="26" customFormat="1" ht="13.5" customHeight="1" x14ac:dyDescent="0.2">
      <c r="A22" s="122" t="s">
        <v>417</v>
      </c>
      <c r="B22" s="104" t="s">
        <v>1156</v>
      </c>
      <c r="C22" s="105" t="s">
        <v>1182</v>
      </c>
      <c r="D22" s="104" t="s">
        <v>1183</v>
      </c>
      <c r="E22" s="104" t="s">
        <v>1184</v>
      </c>
      <c r="F22" s="107" t="s">
        <v>19</v>
      </c>
      <c r="G22" s="107" t="s">
        <v>20</v>
      </c>
      <c r="H22" s="104" t="s">
        <v>328</v>
      </c>
      <c r="I22" s="104" t="s">
        <v>1045</v>
      </c>
      <c r="J22" s="152" t="s">
        <v>1185</v>
      </c>
      <c r="K22" s="152" t="s">
        <v>1163</v>
      </c>
      <c r="L22" s="103"/>
    </row>
    <row r="23" spans="1:12" s="26" customFormat="1" ht="13.5" customHeight="1" x14ac:dyDescent="0.2">
      <c r="A23" s="115" t="s">
        <v>691</v>
      </c>
      <c r="B23" s="115" t="s">
        <v>692</v>
      </c>
      <c r="C23" s="67" t="s">
        <v>693</v>
      </c>
      <c r="D23" s="115" t="s">
        <v>161</v>
      </c>
      <c r="E23" s="66" t="s">
        <v>681</v>
      </c>
      <c r="F23" s="20" t="s">
        <v>57</v>
      </c>
      <c r="G23" s="20" t="s">
        <v>20</v>
      </c>
      <c r="H23" s="21" t="s">
        <v>694</v>
      </c>
      <c r="I23" s="115" t="s">
        <v>691</v>
      </c>
      <c r="J23" s="119" t="s">
        <v>695</v>
      </c>
      <c r="K23" s="111" t="s">
        <v>685</v>
      </c>
      <c r="L23" s="32"/>
    </row>
    <row r="24" spans="1:12" s="26" customFormat="1" ht="13.5" customHeight="1" x14ac:dyDescent="0.2">
      <c r="A24" s="27" t="s">
        <v>584</v>
      </c>
      <c r="B24" s="47" t="s">
        <v>551</v>
      </c>
      <c r="C24" s="41" t="s">
        <v>585</v>
      </c>
      <c r="D24" s="27" t="s">
        <v>116</v>
      </c>
      <c r="E24" s="46" t="s">
        <v>554</v>
      </c>
      <c r="F24" s="55" t="s">
        <v>19</v>
      </c>
      <c r="G24" s="34" t="s">
        <v>28</v>
      </c>
      <c r="H24" s="42" t="s">
        <v>586</v>
      </c>
      <c r="I24" s="115" t="s">
        <v>587</v>
      </c>
      <c r="J24" s="116"/>
      <c r="K24" s="111" t="s">
        <v>557</v>
      </c>
      <c r="L24" s="32"/>
    </row>
    <row r="25" spans="1:12" s="26" customFormat="1" ht="13.5" customHeight="1" x14ac:dyDescent="0.2">
      <c r="A25" s="43" t="s">
        <v>53</v>
      </c>
      <c r="B25" s="47" t="s">
        <v>449</v>
      </c>
      <c r="C25" s="41" t="s">
        <v>479</v>
      </c>
      <c r="D25" s="27" t="s">
        <v>480</v>
      </c>
      <c r="E25" s="43" t="s">
        <v>481</v>
      </c>
      <c r="F25" s="55" t="s">
        <v>57</v>
      </c>
      <c r="G25" s="51" t="s">
        <v>442</v>
      </c>
      <c r="H25" s="36" t="s">
        <v>482</v>
      </c>
      <c r="I25" s="43" t="s">
        <v>483</v>
      </c>
      <c r="J25" s="134" t="s">
        <v>484</v>
      </c>
      <c r="K25" s="131" t="s">
        <v>454</v>
      </c>
      <c r="L25" s="32"/>
    </row>
    <row r="26" spans="1:12" s="26" customFormat="1" ht="13.5" customHeight="1" x14ac:dyDescent="0.2">
      <c r="A26" s="25" t="s">
        <v>53</v>
      </c>
      <c r="B26" s="26" t="s">
        <v>15</v>
      </c>
      <c r="C26" s="64" t="s">
        <v>54</v>
      </c>
      <c r="D26" s="122" t="s">
        <v>55</v>
      </c>
      <c r="E26" s="28" t="s">
        <v>56</v>
      </c>
      <c r="F26" s="63" t="s">
        <v>57</v>
      </c>
      <c r="G26" s="29" t="s">
        <v>20</v>
      </c>
      <c r="H26" s="25" t="s">
        <v>58</v>
      </c>
      <c r="I26" s="25" t="s">
        <v>59</v>
      </c>
      <c r="J26" s="111"/>
      <c r="K26" s="110" t="s">
        <v>23</v>
      </c>
      <c r="L26" s="32"/>
    </row>
    <row r="27" spans="1:12" s="26" customFormat="1" ht="13.5" customHeight="1" x14ac:dyDescent="0.2">
      <c r="A27" s="70" t="s">
        <v>53</v>
      </c>
      <c r="B27" s="38" t="s">
        <v>743</v>
      </c>
      <c r="C27" s="75" t="s">
        <v>823</v>
      </c>
      <c r="D27" s="76" t="s">
        <v>824</v>
      </c>
      <c r="E27" s="66" t="s">
        <v>825</v>
      </c>
      <c r="F27" s="63" t="s">
        <v>57</v>
      </c>
      <c r="G27" s="63" t="s">
        <v>20</v>
      </c>
      <c r="H27" s="70" t="s">
        <v>826</v>
      </c>
      <c r="I27" s="115" t="s">
        <v>827</v>
      </c>
      <c r="J27" s="119"/>
      <c r="K27" s="131" t="s">
        <v>748</v>
      </c>
      <c r="L27" s="32"/>
    </row>
    <row r="28" spans="1:12" s="26" customFormat="1" ht="13.5" customHeight="1" x14ac:dyDescent="0.2">
      <c r="A28" s="70" t="s">
        <v>833</v>
      </c>
      <c r="B28" s="115" t="s">
        <v>743</v>
      </c>
      <c r="C28" s="75" t="s">
        <v>834</v>
      </c>
      <c r="D28" s="76" t="s">
        <v>491</v>
      </c>
      <c r="E28" s="66" t="s">
        <v>835</v>
      </c>
      <c r="F28" s="63" t="s">
        <v>57</v>
      </c>
      <c r="G28" s="63" t="s">
        <v>269</v>
      </c>
      <c r="H28" s="70" t="s">
        <v>836</v>
      </c>
      <c r="I28" s="58" t="s">
        <v>837</v>
      </c>
      <c r="J28" s="113"/>
      <c r="K28" s="131" t="s">
        <v>748</v>
      </c>
      <c r="L28" s="32"/>
    </row>
    <row r="29" spans="1:12" s="36" customFormat="1" ht="13.5" customHeight="1" x14ac:dyDescent="0.2">
      <c r="A29" s="70" t="s">
        <v>777</v>
      </c>
      <c r="B29" s="115" t="s">
        <v>743</v>
      </c>
      <c r="C29" s="75" t="s">
        <v>778</v>
      </c>
      <c r="D29" s="76" t="s">
        <v>580</v>
      </c>
      <c r="E29" s="66" t="s">
        <v>779</v>
      </c>
      <c r="F29" s="63" t="s">
        <v>57</v>
      </c>
      <c r="G29" s="63" t="s">
        <v>78</v>
      </c>
      <c r="H29" s="70" t="s">
        <v>780</v>
      </c>
      <c r="I29" s="115" t="s">
        <v>781</v>
      </c>
      <c r="J29" s="119"/>
      <c r="K29" s="131" t="s">
        <v>748</v>
      </c>
      <c r="L29" s="32"/>
    </row>
    <row r="30" spans="1:12" s="36" customFormat="1" ht="13.5" customHeight="1" x14ac:dyDescent="0.2">
      <c r="A30" s="102" t="s">
        <v>777</v>
      </c>
      <c r="B30" s="154" t="s">
        <v>1216</v>
      </c>
      <c r="C30" s="156" t="s">
        <v>1217</v>
      </c>
      <c r="D30" s="122" t="s">
        <v>1218</v>
      </c>
      <c r="E30" s="154" t="s">
        <v>1219</v>
      </c>
      <c r="F30" s="165" t="s">
        <v>19</v>
      </c>
      <c r="G30" s="165" t="s">
        <v>888</v>
      </c>
      <c r="H30" s="162" t="s">
        <v>1220</v>
      </c>
      <c r="I30" s="102" t="s">
        <v>777</v>
      </c>
      <c r="J30" s="111" t="s">
        <v>1221</v>
      </c>
      <c r="K30" s="111" t="s">
        <v>1198</v>
      </c>
      <c r="L30" s="32"/>
    </row>
    <row r="31" spans="1:12" s="39" customFormat="1" ht="15" customHeight="1" x14ac:dyDescent="0.2">
      <c r="A31" s="122" t="s">
        <v>170</v>
      </c>
      <c r="B31" s="115" t="s">
        <v>88</v>
      </c>
      <c r="C31" s="65" t="s">
        <v>171</v>
      </c>
      <c r="D31" s="71" t="s">
        <v>172</v>
      </c>
      <c r="E31" s="115" t="s">
        <v>173</v>
      </c>
      <c r="F31" s="34" t="s">
        <v>90</v>
      </c>
      <c r="G31" s="125" t="s">
        <v>20</v>
      </c>
      <c r="H31" s="71" t="str">
        <f>"University of Akron"</f>
        <v>University of Akron</v>
      </c>
      <c r="I31" s="115" t="s">
        <v>174</v>
      </c>
      <c r="J31" s="119" t="s">
        <v>92</v>
      </c>
      <c r="K31" s="119" t="s">
        <v>93</v>
      </c>
      <c r="L31" s="26"/>
    </row>
    <row r="32" spans="1:12" s="40" customFormat="1" ht="13.5" customHeight="1" x14ac:dyDescent="0.2">
      <c r="A32" s="27" t="s">
        <v>170</v>
      </c>
      <c r="B32" s="37" t="s">
        <v>180</v>
      </c>
      <c r="C32" s="41" t="s">
        <v>227</v>
      </c>
      <c r="D32" s="27" t="s">
        <v>228</v>
      </c>
      <c r="E32" s="46" t="s">
        <v>229</v>
      </c>
      <c r="F32" s="55" t="s">
        <v>57</v>
      </c>
      <c r="G32" s="34" t="s">
        <v>78</v>
      </c>
      <c r="H32" s="42" t="s">
        <v>230</v>
      </c>
      <c r="I32" s="26" t="s">
        <v>231</v>
      </c>
      <c r="J32" s="131" t="s">
        <v>232</v>
      </c>
      <c r="K32" s="109" t="s">
        <v>188</v>
      </c>
      <c r="L32" s="32"/>
    </row>
    <row r="33" spans="1:12" s="26" customFormat="1" ht="13.5" customHeight="1" x14ac:dyDescent="0.2">
      <c r="A33" s="26" t="s">
        <v>170</v>
      </c>
      <c r="B33" s="37" t="s">
        <v>180</v>
      </c>
      <c r="C33" s="41" t="s">
        <v>238</v>
      </c>
      <c r="D33" s="36" t="s">
        <v>132</v>
      </c>
      <c r="E33" s="36" t="s">
        <v>239</v>
      </c>
      <c r="F33" s="34" t="s">
        <v>57</v>
      </c>
      <c r="G33" s="34" t="s">
        <v>20</v>
      </c>
      <c r="H33" s="36" t="s">
        <v>240</v>
      </c>
      <c r="I33" s="36" t="s">
        <v>241</v>
      </c>
      <c r="J33" s="72" t="s">
        <v>242</v>
      </c>
      <c r="K33" s="109" t="s">
        <v>188</v>
      </c>
      <c r="L33" s="32"/>
    </row>
    <row r="34" spans="1:12" s="26" customFormat="1" ht="13.5" customHeight="1" x14ac:dyDescent="0.2">
      <c r="A34" s="70" t="s">
        <v>170</v>
      </c>
      <c r="B34" s="115" t="s">
        <v>743</v>
      </c>
      <c r="C34" s="75" t="s">
        <v>811</v>
      </c>
      <c r="D34" s="76" t="s">
        <v>812</v>
      </c>
      <c r="E34" s="66" t="s">
        <v>813</v>
      </c>
      <c r="F34" s="63" t="s">
        <v>19</v>
      </c>
      <c r="G34" s="63" t="s">
        <v>28</v>
      </c>
      <c r="H34" s="70" t="s">
        <v>814</v>
      </c>
      <c r="I34" s="36" t="s">
        <v>815</v>
      </c>
      <c r="J34" s="135"/>
      <c r="K34" s="131" t="s">
        <v>748</v>
      </c>
      <c r="L34" s="32"/>
    </row>
    <row r="35" spans="1:12" s="26" customFormat="1" ht="13.5" customHeight="1" x14ac:dyDescent="0.2">
      <c r="A35" s="153" t="s">
        <v>170</v>
      </c>
      <c r="B35" s="157" t="s">
        <v>1156</v>
      </c>
      <c r="C35" s="155" t="s">
        <v>1186</v>
      </c>
      <c r="D35" s="157" t="s">
        <v>1187</v>
      </c>
      <c r="E35" s="157" t="s">
        <v>1188</v>
      </c>
      <c r="F35" s="158" t="s">
        <v>19</v>
      </c>
      <c r="G35" s="158" t="s">
        <v>20</v>
      </c>
      <c r="H35" s="157" t="s">
        <v>1189</v>
      </c>
      <c r="I35" s="157" t="s">
        <v>1190</v>
      </c>
      <c r="J35" s="159" t="s">
        <v>1191</v>
      </c>
      <c r="K35" s="160" t="s">
        <v>1163</v>
      </c>
      <c r="L35" s="157"/>
    </row>
    <row r="36" spans="1:12" s="26" customFormat="1" ht="13.5" customHeight="1" x14ac:dyDescent="0.2">
      <c r="A36" s="101" t="s">
        <v>170</v>
      </c>
      <c r="B36" s="154" t="s">
        <v>1192</v>
      </c>
      <c r="C36" s="156" t="s">
        <v>1209</v>
      </c>
      <c r="D36" s="27" t="s">
        <v>1210</v>
      </c>
      <c r="E36" s="161" t="s">
        <v>1211</v>
      </c>
      <c r="F36" s="166" t="s">
        <v>28</v>
      </c>
      <c r="G36" s="168" t="s">
        <v>1195</v>
      </c>
      <c r="H36" s="101" t="s">
        <v>1212</v>
      </c>
      <c r="I36" s="101" t="s">
        <v>170</v>
      </c>
      <c r="J36" s="113" t="s">
        <v>1213</v>
      </c>
      <c r="K36" s="111" t="s">
        <v>1198</v>
      </c>
      <c r="L36" s="32"/>
    </row>
    <row r="37" spans="1:12" s="26" customFormat="1" ht="13.5" customHeight="1" x14ac:dyDescent="0.2">
      <c r="A37" s="70" t="s">
        <v>785</v>
      </c>
      <c r="B37" s="115" t="s">
        <v>743</v>
      </c>
      <c r="C37" s="77" t="s">
        <v>786</v>
      </c>
      <c r="D37" s="70" t="s">
        <v>787</v>
      </c>
      <c r="E37" s="66" t="s">
        <v>788</v>
      </c>
      <c r="F37" s="63" t="s">
        <v>19</v>
      </c>
      <c r="G37" s="63" t="s">
        <v>769</v>
      </c>
      <c r="H37" s="70" t="s">
        <v>789</v>
      </c>
      <c r="I37" s="25" t="s">
        <v>790</v>
      </c>
      <c r="J37" s="111"/>
      <c r="K37" s="110" t="s">
        <v>748</v>
      </c>
      <c r="L37" s="32"/>
    </row>
    <row r="38" spans="1:12" s="26" customFormat="1" ht="13.5" customHeight="1" x14ac:dyDescent="0.2">
      <c r="A38" s="70" t="s">
        <v>754</v>
      </c>
      <c r="B38" s="115" t="s">
        <v>743</v>
      </c>
      <c r="C38" s="75" t="s">
        <v>755</v>
      </c>
      <c r="D38" s="76" t="s">
        <v>756</v>
      </c>
      <c r="E38" s="28" t="s">
        <v>757</v>
      </c>
      <c r="F38" s="63" t="s">
        <v>19</v>
      </c>
      <c r="G38" s="63" t="s">
        <v>57</v>
      </c>
      <c r="H38" s="70" t="s">
        <v>304</v>
      </c>
      <c r="I38" s="25" t="s">
        <v>758</v>
      </c>
      <c r="J38" s="112"/>
      <c r="K38" s="131" t="s">
        <v>748</v>
      </c>
      <c r="L38" s="32"/>
    </row>
    <row r="39" spans="1:12" s="26" customFormat="1" ht="13.5" customHeight="1" x14ac:dyDescent="0.2">
      <c r="A39" s="36" t="s">
        <v>677</v>
      </c>
      <c r="B39" s="37" t="s">
        <v>678</v>
      </c>
      <c r="C39" s="67" t="s">
        <v>679</v>
      </c>
      <c r="D39" s="27" t="s">
        <v>680</v>
      </c>
      <c r="E39" s="66" t="s">
        <v>681</v>
      </c>
      <c r="F39" s="20" t="s">
        <v>78</v>
      </c>
      <c r="G39" s="20" t="s">
        <v>269</v>
      </c>
      <c r="H39" s="21" t="s">
        <v>682</v>
      </c>
      <c r="I39" s="36" t="s">
        <v>683</v>
      </c>
      <c r="J39" s="135" t="s">
        <v>684</v>
      </c>
      <c r="K39" s="109" t="s">
        <v>685</v>
      </c>
      <c r="L39" s="32"/>
    </row>
    <row r="40" spans="1:12" s="26" customFormat="1" ht="13.5" customHeight="1" x14ac:dyDescent="0.2">
      <c r="A40" s="27" t="s">
        <v>323</v>
      </c>
      <c r="B40" s="47" t="s">
        <v>394</v>
      </c>
      <c r="C40" s="41" t="s">
        <v>428</v>
      </c>
      <c r="D40" s="27" t="s">
        <v>429</v>
      </c>
      <c r="E40" s="46" t="s">
        <v>430</v>
      </c>
      <c r="F40" s="55" t="s">
        <v>57</v>
      </c>
      <c r="G40" s="34" t="s">
        <v>269</v>
      </c>
      <c r="H40" s="42" t="s">
        <v>431</v>
      </c>
      <c r="I40" s="115" t="s">
        <v>432</v>
      </c>
      <c r="J40" s="116" t="s">
        <v>433</v>
      </c>
      <c r="K40" s="48" t="s">
        <v>400</v>
      </c>
      <c r="L40" s="32"/>
    </row>
    <row r="41" spans="1:12" s="26" customFormat="1" ht="13.5" customHeight="1" x14ac:dyDescent="0.2">
      <c r="A41" s="43" t="s">
        <v>323</v>
      </c>
      <c r="B41" s="36" t="s">
        <v>394</v>
      </c>
      <c r="C41" s="41" t="s">
        <v>434</v>
      </c>
      <c r="D41" s="27" t="s">
        <v>336</v>
      </c>
      <c r="E41" s="43" t="s">
        <v>419</v>
      </c>
      <c r="F41" s="55" t="s">
        <v>57</v>
      </c>
      <c r="G41" s="34" t="s">
        <v>78</v>
      </c>
      <c r="H41" s="47" t="s">
        <v>435</v>
      </c>
      <c r="I41" s="47" t="s">
        <v>436</v>
      </c>
      <c r="J41" s="113" t="s">
        <v>437</v>
      </c>
      <c r="K41" s="119" t="s">
        <v>400</v>
      </c>
      <c r="L41" s="32"/>
    </row>
    <row r="42" spans="1:12" s="26" customFormat="1" ht="13.5" customHeight="1" x14ac:dyDescent="0.2">
      <c r="A42" s="115" t="s">
        <v>323</v>
      </c>
      <c r="B42" s="47" t="s">
        <v>449</v>
      </c>
      <c r="C42" s="120" t="s">
        <v>468</v>
      </c>
      <c r="D42" s="115" t="s">
        <v>165</v>
      </c>
      <c r="E42" s="115" t="s">
        <v>469</v>
      </c>
      <c r="F42" s="121" t="s">
        <v>57</v>
      </c>
      <c r="G42" s="51" t="s">
        <v>442</v>
      </c>
      <c r="H42" s="123" t="s">
        <v>470</v>
      </c>
      <c r="I42" s="115" t="s">
        <v>471</v>
      </c>
      <c r="J42" s="119" t="s">
        <v>472</v>
      </c>
      <c r="K42" s="131" t="s">
        <v>454</v>
      </c>
      <c r="L42" s="32"/>
    </row>
    <row r="43" spans="1:12" s="26" customFormat="1" ht="13.5" customHeight="1" x14ac:dyDescent="0.2">
      <c r="A43" s="37" t="s">
        <v>323</v>
      </c>
      <c r="B43" s="37" t="s">
        <v>954</v>
      </c>
      <c r="C43" s="50" t="s">
        <v>971</v>
      </c>
      <c r="D43" s="37" t="s">
        <v>972</v>
      </c>
      <c r="E43" s="37" t="s">
        <v>956</v>
      </c>
      <c r="F43" s="55" t="s">
        <v>19</v>
      </c>
      <c r="G43" s="55" t="s">
        <v>20</v>
      </c>
      <c r="H43" s="37" t="s">
        <v>973</v>
      </c>
      <c r="I43" s="86"/>
      <c r="J43" s="147" t="s">
        <v>974</v>
      </c>
      <c r="K43" s="109" t="s">
        <v>959</v>
      </c>
      <c r="L43" s="32"/>
    </row>
    <row r="44" spans="1:12" s="26" customFormat="1" ht="13.5" customHeight="1" x14ac:dyDescent="0.2">
      <c r="A44" s="37" t="s">
        <v>323</v>
      </c>
      <c r="B44" s="37" t="s">
        <v>954</v>
      </c>
      <c r="C44" s="50" t="s">
        <v>989</v>
      </c>
      <c r="D44" s="37" t="s">
        <v>990</v>
      </c>
      <c r="E44" s="37" t="s">
        <v>962</v>
      </c>
      <c r="F44" s="55" t="s">
        <v>442</v>
      </c>
      <c r="G44" s="55" t="s">
        <v>184</v>
      </c>
      <c r="H44" s="37" t="s">
        <v>991</v>
      </c>
      <c r="I44" s="85"/>
      <c r="J44" s="146" t="s">
        <v>992</v>
      </c>
      <c r="K44" s="109" t="s">
        <v>959</v>
      </c>
      <c r="L44" s="32"/>
    </row>
    <row r="45" spans="1:12" s="26" customFormat="1" ht="13.5" customHeight="1" x14ac:dyDescent="0.2">
      <c r="A45" s="26" t="s">
        <v>323</v>
      </c>
      <c r="B45" s="24" t="s">
        <v>1067</v>
      </c>
      <c r="C45" s="2" t="s">
        <v>1075</v>
      </c>
      <c r="D45" s="24" t="s">
        <v>1076</v>
      </c>
      <c r="E45" s="24" t="s">
        <v>1077</v>
      </c>
      <c r="F45" s="4" t="s">
        <v>276</v>
      </c>
      <c r="G45" s="4" t="s">
        <v>888</v>
      </c>
      <c r="H45" s="24" t="s">
        <v>1078</v>
      </c>
      <c r="I45" s="24" t="s">
        <v>1079</v>
      </c>
      <c r="J45" s="152" t="s">
        <v>1080</v>
      </c>
      <c r="K45" s="152" t="s">
        <v>1074</v>
      </c>
      <c r="L45" s="32"/>
    </row>
    <row r="46" spans="1:12" s="26" customFormat="1" ht="13.5" customHeight="1" x14ac:dyDescent="0.2">
      <c r="A46" s="26" t="s">
        <v>323</v>
      </c>
      <c r="B46" s="24" t="s">
        <v>1067</v>
      </c>
      <c r="C46" s="2" t="s">
        <v>1106</v>
      </c>
      <c r="D46" s="24" t="s">
        <v>1107</v>
      </c>
      <c r="E46" s="24" t="s">
        <v>1108</v>
      </c>
      <c r="F46" s="4" t="s">
        <v>57</v>
      </c>
      <c r="G46" s="4" t="s">
        <v>184</v>
      </c>
      <c r="H46" s="24" t="s">
        <v>211</v>
      </c>
      <c r="I46" s="24" t="s">
        <v>1109</v>
      </c>
      <c r="J46" s="152" t="s">
        <v>1110</v>
      </c>
      <c r="K46" s="152" t="s">
        <v>1074</v>
      </c>
      <c r="L46" s="32"/>
    </row>
    <row r="47" spans="1:12" s="26" customFormat="1" ht="13.5" customHeight="1" x14ac:dyDescent="0.2">
      <c r="A47" s="43" t="s">
        <v>323</v>
      </c>
      <c r="B47" s="154" t="s">
        <v>1192</v>
      </c>
      <c r="C47" s="156" t="s">
        <v>1199</v>
      </c>
      <c r="D47" s="122" t="s">
        <v>1200</v>
      </c>
      <c r="E47" s="43" t="s">
        <v>1201</v>
      </c>
      <c r="F47" s="167" t="s">
        <v>57</v>
      </c>
      <c r="G47" s="167" t="s">
        <v>184</v>
      </c>
      <c r="H47" s="43" t="s">
        <v>1202</v>
      </c>
      <c r="I47" s="154" t="s">
        <v>432</v>
      </c>
      <c r="J47" s="111" t="s">
        <v>1203</v>
      </c>
      <c r="K47" s="111" t="s">
        <v>1198</v>
      </c>
      <c r="L47" s="32"/>
    </row>
    <row r="48" spans="1:12" s="26" customFormat="1" ht="13.5" customHeight="1" x14ac:dyDescent="0.2">
      <c r="A48" s="37" t="s">
        <v>496</v>
      </c>
      <c r="B48" s="37" t="s">
        <v>497</v>
      </c>
      <c r="C48" s="50" t="s">
        <v>498</v>
      </c>
      <c r="D48" s="27" t="s">
        <v>336</v>
      </c>
      <c r="E48" s="37" t="s">
        <v>499</v>
      </c>
      <c r="F48" s="34" t="s">
        <v>19</v>
      </c>
      <c r="G48" s="51" t="s">
        <v>203</v>
      </c>
      <c r="H48" s="44" t="s">
        <v>500</v>
      </c>
      <c r="I48" s="58" t="s">
        <v>501</v>
      </c>
      <c r="J48" s="117" t="s">
        <v>502</v>
      </c>
      <c r="K48" s="131" t="s">
        <v>503</v>
      </c>
      <c r="L48" s="32"/>
    </row>
    <row r="49" spans="1:12" s="26" customFormat="1" ht="13.5" customHeight="1" x14ac:dyDescent="0.2">
      <c r="A49" s="43" t="s">
        <v>496</v>
      </c>
      <c r="B49" s="36" t="s">
        <v>497</v>
      </c>
      <c r="C49" s="41" t="s">
        <v>540</v>
      </c>
      <c r="D49" s="27" t="s">
        <v>132</v>
      </c>
      <c r="E49" s="43" t="s">
        <v>541</v>
      </c>
      <c r="F49" s="55" t="s">
        <v>19</v>
      </c>
      <c r="G49" s="34" t="s">
        <v>203</v>
      </c>
      <c r="H49" s="47" t="s">
        <v>542</v>
      </c>
      <c r="I49" s="58" t="s">
        <v>543</v>
      </c>
      <c r="J49" s="113" t="s">
        <v>544</v>
      </c>
      <c r="K49" s="119" t="s">
        <v>503</v>
      </c>
      <c r="L49" s="32"/>
    </row>
    <row r="50" spans="1:12" s="26" customFormat="1" ht="13.5" customHeight="1" x14ac:dyDescent="0.2">
      <c r="A50" s="122" t="s">
        <v>655</v>
      </c>
      <c r="B50" s="115" t="s">
        <v>588</v>
      </c>
      <c r="C50" s="130" t="s">
        <v>656</v>
      </c>
      <c r="D50" s="124" t="s">
        <v>657</v>
      </c>
      <c r="E50" s="124" t="s">
        <v>652</v>
      </c>
      <c r="F50" s="125" t="s">
        <v>57</v>
      </c>
      <c r="G50" s="125" t="s">
        <v>20</v>
      </c>
      <c r="H50" s="124" t="s">
        <v>658</v>
      </c>
      <c r="I50" s="124" t="s">
        <v>659</v>
      </c>
      <c r="J50" s="109" t="s">
        <v>593</v>
      </c>
      <c r="K50" s="118" t="s">
        <v>594</v>
      </c>
    </row>
    <row r="51" spans="1:12" s="24" customFormat="1" x14ac:dyDescent="0.2">
      <c r="A51" s="37" t="s">
        <v>94</v>
      </c>
      <c r="B51" s="37" t="s">
        <v>88</v>
      </c>
      <c r="C51" s="65" t="str">
        <f>"Bruton"</f>
        <v>Bruton</v>
      </c>
      <c r="D51" s="71" t="s">
        <v>95</v>
      </c>
      <c r="E51" s="37" t="s">
        <v>96</v>
      </c>
      <c r="F51" s="34" t="s">
        <v>90</v>
      </c>
      <c r="G51" s="51" t="s">
        <v>20</v>
      </c>
      <c r="H51" s="71" t="str">
        <f>"Texas Christian University - Fort Worth, TX"</f>
        <v>Texas Christian University - Fort Worth, TX</v>
      </c>
      <c r="I51" s="36" t="s">
        <v>97</v>
      </c>
      <c r="J51" s="117" t="s">
        <v>92</v>
      </c>
      <c r="K51" s="59" t="s">
        <v>93</v>
      </c>
      <c r="L51" s="32"/>
    </row>
    <row r="52" spans="1:12" s="24" customFormat="1" x14ac:dyDescent="0.2">
      <c r="A52" s="43" t="s">
        <v>94</v>
      </c>
      <c r="B52" s="36" t="s">
        <v>88</v>
      </c>
      <c r="C52" s="65" t="s">
        <v>107</v>
      </c>
      <c r="D52" s="71" t="s">
        <v>108</v>
      </c>
      <c r="E52" s="43" t="s">
        <v>109</v>
      </c>
      <c r="F52" s="73" t="s">
        <v>34</v>
      </c>
      <c r="G52" s="34" t="s">
        <v>57</v>
      </c>
      <c r="H52" s="71" t="str">
        <f>"California State University, San Marcos"</f>
        <v>California State University, San Marcos</v>
      </c>
      <c r="I52" s="47" t="s">
        <v>110</v>
      </c>
      <c r="J52" s="113" t="s">
        <v>92</v>
      </c>
      <c r="K52" s="131" t="s">
        <v>93</v>
      </c>
      <c r="L52" s="32"/>
    </row>
    <row r="53" spans="1:12" s="24" customFormat="1" x14ac:dyDescent="0.2">
      <c r="A53" s="115" t="s">
        <v>94</v>
      </c>
      <c r="B53" s="36" t="s">
        <v>88</v>
      </c>
      <c r="C53" s="65" t="s">
        <v>111</v>
      </c>
      <c r="D53" s="71" t="s">
        <v>112</v>
      </c>
      <c r="E53" s="36" t="s">
        <v>113</v>
      </c>
      <c r="F53" s="34" t="s">
        <v>90</v>
      </c>
      <c r="G53" s="34" t="s">
        <v>20</v>
      </c>
      <c r="H53" s="71" t="str">
        <f>"Texas State University-San Marcos"</f>
        <v>Texas State University-San Marcos</v>
      </c>
      <c r="I53" s="36" t="s">
        <v>114</v>
      </c>
      <c r="J53" s="109" t="s">
        <v>92</v>
      </c>
      <c r="K53" s="131" t="s">
        <v>93</v>
      </c>
      <c r="L53" s="32"/>
    </row>
    <row r="54" spans="1:12" s="24" customFormat="1" x14ac:dyDescent="0.2">
      <c r="A54" s="26" t="s">
        <v>94</v>
      </c>
      <c r="B54" s="36" t="s">
        <v>88</v>
      </c>
      <c r="C54" s="65" t="s">
        <v>131</v>
      </c>
      <c r="D54" s="71" t="s">
        <v>132</v>
      </c>
      <c r="E54" s="36" t="s">
        <v>133</v>
      </c>
      <c r="F54" s="34" t="s">
        <v>90</v>
      </c>
      <c r="G54" s="34" t="s">
        <v>20</v>
      </c>
      <c r="H54" s="71" t="s">
        <v>134</v>
      </c>
      <c r="I54" s="36" t="s">
        <v>135</v>
      </c>
      <c r="J54" s="30" t="s">
        <v>92</v>
      </c>
      <c r="K54" s="109" t="s">
        <v>93</v>
      </c>
      <c r="L54" s="32"/>
    </row>
    <row r="55" spans="1:12" s="26" customFormat="1" ht="13.5" customHeight="1" x14ac:dyDescent="0.2">
      <c r="A55" s="122" t="s">
        <v>94</v>
      </c>
      <c r="B55" s="115" t="s">
        <v>88</v>
      </c>
      <c r="C55" s="65" t="s">
        <v>149</v>
      </c>
      <c r="D55" s="71" t="s">
        <v>150</v>
      </c>
      <c r="E55" s="124" t="s">
        <v>133</v>
      </c>
      <c r="F55" s="73" t="s">
        <v>34</v>
      </c>
      <c r="G55" s="34" t="s">
        <v>57</v>
      </c>
      <c r="H55" s="71" t="str">
        <f>"College of Charleston"</f>
        <v>College of Charleston</v>
      </c>
      <c r="I55" s="124" t="s">
        <v>47</v>
      </c>
      <c r="J55" s="109" t="s">
        <v>92</v>
      </c>
      <c r="K55" s="119" t="s">
        <v>93</v>
      </c>
      <c r="L55" s="40"/>
    </row>
    <row r="56" spans="1:12" s="26" customFormat="1" ht="13.5" customHeight="1" x14ac:dyDescent="0.2">
      <c r="A56" s="43" t="s">
        <v>94</v>
      </c>
      <c r="B56" s="37" t="s">
        <v>588</v>
      </c>
      <c r="C56" s="41" t="s">
        <v>602</v>
      </c>
      <c r="D56" s="26" t="s">
        <v>603</v>
      </c>
      <c r="E56" s="43" t="s">
        <v>597</v>
      </c>
      <c r="F56" s="57" t="s">
        <v>20</v>
      </c>
      <c r="G56" s="34" t="s">
        <v>269</v>
      </c>
      <c r="H56" s="47" t="s">
        <v>431</v>
      </c>
      <c r="I56" s="47" t="s">
        <v>604</v>
      </c>
      <c r="J56" s="113" t="s">
        <v>593</v>
      </c>
      <c r="K56" s="118" t="s">
        <v>594</v>
      </c>
      <c r="L56" s="32"/>
    </row>
    <row r="57" spans="1:12" s="26" customFormat="1" ht="13.5" customHeight="1" x14ac:dyDescent="0.2">
      <c r="A57" s="122" t="s">
        <v>94</v>
      </c>
      <c r="B57" s="115" t="s">
        <v>588</v>
      </c>
      <c r="C57" s="130" t="s">
        <v>667</v>
      </c>
      <c r="D57" s="129" t="s">
        <v>668</v>
      </c>
      <c r="E57" s="115" t="s">
        <v>618</v>
      </c>
      <c r="F57" s="121" t="s">
        <v>669</v>
      </c>
      <c r="G57" s="125" t="s">
        <v>19</v>
      </c>
      <c r="H57" s="123" t="s">
        <v>431</v>
      </c>
      <c r="I57" s="124" t="s">
        <v>670</v>
      </c>
      <c r="J57" s="109" t="s">
        <v>593</v>
      </c>
      <c r="K57" s="118" t="s">
        <v>594</v>
      </c>
    </row>
    <row r="58" spans="1:12" s="26" customFormat="1" ht="13.5" customHeight="1" x14ac:dyDescent="0.2">
      <c r="A58" s="82" t="s">
        <v>94</v>
      </c>
      <c r="B58" s="82" t="s">
        <v>877</v>
      </c>
      <c r="C58" s="50" t="s">
        <v>885</v>
      </c>
      <c r="D58" s="27" t="s">
        <v>886</v>
      </c>
      <c r="E58" s="82" t="s">
        <v>887</v>
      </c>
      <c r="F58" s="83" t="s">
        <v>19</v>
      </c>
      <c r="G58" s="51" t="s">
        <v>888</v>
      </c>
      <c r="H58" s="84" t="s">
        <v>889</v>
      </c>
      <c r="I58" s="85" t="s">
        <v>890</v>
      </c>
      <c r="J58" s="117" t="s">
        <v>891</v>
      </c>
      <c r="K58" s="139" t="s">
        <v>884</v>
      </c>
      <c r="L58" s="32"/>
    </row>
    <row r="59" spans="1:12" s="26" customFormat="1" ht="13.5" customHeight="1" x14ac:dyDescent="0.2">
      <c r="A59" s="26" t="s">
        <v>94</v>
      </c>
      <c r="B59" s="24" t="s">
        <v>1067</v>
      </c>
      <c r="C59" s="2" t="s">
        <v>1142</v>
      </c>
      <c r="D59" s="24" t="s">
        <v>1143</v>
      </c>
      <c r="E59" s="24" t="s">
        <v>1144</v>
      </c>
      <c r="F59" s="4" t="s">
        <v>28</v>
      </c>
      <c r="G59" s="4" t="s">
        <v>20</v>
      </c>
      <c r="H59" s="24" t="s">
        <v>1145</v>
      </c>
      <c r="I59" s="24" t="s">
        <v>1146</v>
      </c>
      <c r="J59" s="152" t="s">
        <v>1147</v>
      </c>
      <c r="K59" s="152" t="s">
        <v>1074</v>
      </c>
    </row>
    <row r="60" spans="1:12" s="26" customFormat="1" ht="13.5" customHeight="1" x14ac:dyDescent="0.2">
      <c r="A60" s="47" t="s">
        <v>718</v>
      </c>
      <c r="B60" s="115" t="s">
        <v>678</v>
      </c>
      <c r="C60" s="67" t="s">
        <v>719</v>
      </c>
      <c r="D60" s="27" t="s">
        <v>195</v>
      </c>
      <c r="E60" s="66" t="s">
        <v>720</v>
      </c>
      <c r="F60" s="20" t="s">
        <v>19</v>
      </c>
      <c r="G60" s="20" t="s">
        <v>203</v>
      </c>
      <c r="H60" s="21" t="s">
        <v>721</v>
      </c>
      <c r="I60" s="47" t="s">
        <v>718</v>
      </c>
      <c r="J60" s="113" t="s">
        <v>722</v>
      </c>
      <c r="K60" s="119" t="s">
        <v>685</v>
      </c>
      <c r="L60" s="32"/>
    </row>
    <row r="61" spans="1:12" s="26" customFormat="1" ht="13.5" customHeight="1" x14ac:dyDescent="0.2">
      <c r="A61" s="115" t="s">
        <v>286</v>
      </c>
      <c r="B61" s="36" t="s">
        <v>497</v>
      </c>
      <c r="C61" s="41" t="s">
        <v>522</v>
      </c>
      <c r="D61" s="36" t="s">
        <v>523</v>
      </c>
      <c r="E61" s="36" t="s">
        <v>524</v>
      </c>
      <c r="F61" s="34" t="s">
        <v>78</v>
      </c>
      <c r="G61" s="34" t="s">
        <v>184</v>
      </c>
      <c r="H61" s="36" t="s">
        <v>525</v>
      </c>
      <c r="I61" s="61" t="s">
        <v>526</v>
      </c>
      <c r="J61" s="109" t="s">
        <v>527</v>
      </c>
      <c r="K61" s="131" t="s">
        <v>503</v>
      </c>
      <c r="L61" s="32"/>
    </row>
    <row r="62" spans="1:12" s="26" customFormat="1" ht="13.5" customHeight="1" x14ac:dyDescent="0.2">
      <c r="A62" s="26" t="s">
        <v>126</v>
      </c>
      <c r="B62" s="36" t="s">
        <v>88</v>
      </c>
      <c r="C62" s="65" t="s">
        <v>127</v>
      </c>
      <c r="D62" s="71" t="s">
        <v>128</v>
      </c>
      <c r="E62" s="36" t="s">
        <v>129</v>
      </c>
      <c r="F62" s="73" t="s">
        <v>34</v>
      </c>
      <c r="G62" s="34" t="s">
        <v>57</v>
      </c>
      <c r="H62" s="71" t="str">
        <f>"Colby College"</f>
        <v>Colby College</v>
      </c>
      <c r="I62" s="36" t="s">
        <v>130</v>
      </c>
      <c r="J62" s="109" t="s">
        <v>92</v>
      </c>
      <c r="K62" s="109" t="s">
        <v>93</v>
      </c>
      <c r="L62" s="32"/>
    </row>
    <row r="63" spans="1:12" s="26" customFormat="1" ht="13.5" customHeight="1" x14ac:dyDescent="0.2">
      <c r="A63" s="122" t="s">
        <v>126</v>
      </c>
      <c r="B63" s="115" t="s">
        <v>88</v>
      </c>
      <c r="C63" s="65" t="s">
        <v>164</v>
      </c>
      <c r="D63" s="71" t="s">
        <v>165</v>
      </c>
      <c r="E63" s="115" t="s">
        <v>117</v>
      </c>
      <c r="F63" s="34" t="s">
        <v>90</v>
      </c>
      <c r="G63" s="125" t="s">
        <v>20</v>
      </c>
      <c r="H63" s="71" t="str">
        <f>"University of South Carolina, Columbia"</f>
        <v>University of South Carolina, Columbia</v>
      </c>
      <c r="I63" s="115" t="s">
        <v>130</v>
      </c>
      <c r="J63" s="119" t="s">
        <v>92</v>
      </c>
      <c r="K63" s="119" t="s">
        <v>93</v>
      </c>
    </row>
    <row r="64" spans="1:12" s="26" customFormat="1" ht="13.5" customHeight="1" x14ac:dyDescent="0.2">
      <c r="A64" s="115" t="s">
        <v>126</v>
      </c>
      <c r="B64" s="36" t="s">
        <v>551</v>
      </c>
      <c r="C64" s="41" t="s">
        <v>573</v>
      </c>
      <c r="D64" s="36" t="s">
        <v>574</v>
      </c>
      <c r="E64" s="36" t="s">
        <v>575</v>
      </c>
      <c r="F64" s="34" t="s">
        <v>78</v>
      </c>
      <c r="G64" s="34" t="s">
        <v>20</v>
      </c>
      <c r="H64" s="36" t="s">
        <v>576</v>
      </c>
      <c r="I64" s="36" t="s">
        <v>577</v>
      </c>
      <c r="J64" s="109"/>
      <c r="K64" s="59" t="s">
        <v>557</v>
      </c>
      <c r="L64" s="32"/>
    </row>
    <row r="65" spans="1:12" s="26" customFormat="1" ht="13.5" customHeight="1" x14ac:dyDescent="0.2">
      <c r="A65" s="70" t="s">
        <v>126</v>
      </c>
      <c r="B65" s="115" t="s">
        <v>743</v>
      </c>
      <c r="C65" s="75" t="s">
        <v>821</v>
      </c>
      <c r="D65" s="76" t="s">
        <v>161</v>
      </c>
      <c r="E65" s="66" t="s">
        <v>768</v>
      </c>
      <c r="F65" s="63" t="s">
        <v>442</v>
      </c>
      <c r="G65" s="63" t="s">
        <v>57</v>
      </c>
      <c r="H65" s="70" t="s">
        <v>822</v>
      </c>
      <c r="I65" s="47" t="s">
        <v>130</v>
      </c>
      <c r="J65" s="113"/>
      <c r="K65" s="131" t="s">
        <v>748</v>
      </c>
      <c r="L65" s="32"/>
    </row>
    <row r="66" spans="1:12" s="26" customFormat="1" ht="13.5" customHeight="1" x14ac:dyDescent="0.2">
      <c r="A66" s="27" t="s">
        <v>533</v>
      </c>
      <c r="B66" s="47" t="s">
        <v>497</v>
      </c>
      <c r="C66" s="41" t="s">
        <v>534</v>
      </c>
      <c r="D66" s="27" t="s">
        <v>535</v>
      </c>
      <c r="E66" s="62" t="s">
        <v>536</v>
      </c>
      <c r="F66" s="55" t="s">
        <v>57</v>
      </c>
      <c r="G66" s="34" t="s">
        <v>442</v>
      </c>
      <c r="H66" s="42" t="s">
        <v>537</v>
      </c>
      <c r="I66" s="58" t="s">
        <v>538</v>
      </c>
      <c r="J66" s="116" t="s">
        <v>539</v>
      </c>
      <c r="K66" s="112" t="s">
        <v>503</v>
      </c>
      <c r="L66" s="32"/>
    </row>
    <row r="67" spans="1:12" s="26" customFormat="1" ht="13.5" customHeight="1" x14ac:dyDescent="0.2">
      <c r="A67" s="26" t="s">
        <v>388</v>
      </c>
      <c r="B67" s="36" t="s">
        <v>356</v>
      </c>
      <c r="C67" s="41" t="s">
        <v>389</v>
      </c>
      <c r="D67" s="36" t="s">
        <v>390</v>
      </c>
      <c r="E67" s="74" t="s">
        <v>366</v>
      </c>
      <c r="F67" s="34" t="s">
        <v>28</v>
      </c>
      <c r="G67" s="34" t="s">
        <v>373</v>
      </c>
      <c r="H67" s="36" t="s">
        <v>391</v>
      </c>
      <c r="I67" s="36" t="s">
        <v>392</v>
      </c>
      <c r="J67" s="109" t="s">
        <v>393</v>
      </c>
      <c r="K67" s="131" t="s">
        <v>363</v>
      </c>
      <c r="L67" s="32"/>
    </row>
    <row r="68" spans="1:12" s="26" customFormat="1" ht="13.5" customHeight="1" x14ac:dyDescent="0.2">
      <c r="A68" s="26" t="s">
        <v>388</v>
      </c>
      <c r="B68" s="47" t="s">
        <v>449</v>
      </c>
      <c r="C68" s="41" t="s">
        <v>485</v>
      </c>
      <c r="D68" s="36" t="s">
        <v>486</v>
      </c>
      <c r="E68" s="36" t="s">
        <v>487</v>
      </c>
      <c r="F68" s="34" t="s">
        <v>19</v>
      </c>
      <c r="G68" s="34" t="s">
        <v>203</v>
      </c>
      <c r="H68" s="36" t="s">
        <v>488</v>
      </c>
      <c r="I68" s="26" t="s">
        <v>388</v>
      </c>
      <c r="J68" s="109" t="s">
        <v>489</v>
      </c>
      <c r="K68" s="131" t="s">
        <v>454</v>
      </c>
      <c r="L68" s="32"/>
    </row>
    <row r="69" spans="1:12" s="26" customFormat="1" ht="13.5" customHeight="1" x14ac:dyDescent="0.2">
      <c r="A69" s="169" t="s">
        <v>388</v>
      </c>
      <c r="B69" s="169" t="s">
        <v>1298</v>
      </c>
      <c r="C69" s="50" t="s">
        <v>1303</v>
      </c>
      <c r="D69" s="27" t="s">
        <v>1304</v>
      </c>
      <c r="E69" s="170" t="s">
        <v>1305</v>
      </c>
      <c r="F69" s="171" t="s">
        <v>57</v>
      </c>
      <c r="G69" s="51" t="s">
        <v>20</v>
      </c>
      <c r="H69" s="172" t="s">
        <v>1306</v>
      </c>
      <c r="I69" s="173" t="s">
        <v>1307</v>
      </c>
      <c r="J69" s="146" t="s">
        <v>1308</v>
      </c>
      <c r="K69" s="148" t="s">
        <v>1302</v>
      </c>
      <c r="L69" s="32"/>
    </row>
    <row r="70" spans="1:12" s="26" customFormat="1" ht="13.5" customHeight="1" x14ac:dyDescent="0.2">
      <c r="A70" s="27" t="s">
        <v>199</v>
      </c>
      <c r="B70" s="37" t="s">
        <v>180</v>
      </c>
      <c r="C70" s="41" t="s">
        <v>200</v>
      </c>
      <c r="D70" s="27" t="s">
        <v>201</v>
      </c>
      <c r="E70" s="115" t="s">
        <v>202</v>
      </c>
      <c r="F70" s="57" t="s">
        <v>203</v>
      </c>
      <c r="G70" s="34" t="s">
        <v>90</v>
      </c>
      <c r="H70" s="42" t="s">
        <v>204</v>
      </c>
      <c r="I70" s="26" t="s">
        <v>205</v>
      </c>
      <c r="J70" s="131" t="s">
        <v>206</v>
      </c>
      <c r="K70" s="109" t="s">
        <v>188</v>
      </c>
      <c r="L70" s="32"/>
    </row>
    <row r="71" spans="1:12" s="26" customFormat="1" ht="13.5" customHeight="1" x14ac:dyDescent="0.2">
      <c r="A71" s="70" t="s">
        <v>199</v>
      </c>
      <c r="B71" s="115" t="s">
        <v>743</v>
      </c>
      <c r="C71" s="75" t="s">
        <v>800</v>
      </c>
      <c r="D71" s="76" t="s">
        <v>801</v>
      </c>
      <c r="E71" s="66" t="s">
        <v>802</v>
      </c>
      <c r="F71" s="63" t="s">
        <v>442</v>
      </c>
      <c r="G71" s="63" t="s">
        <v>269</v>
      </c>
      <c r="H71" s="70" t="s">
        <v>803</v>
      </c>
      <c r="I71" s="26" t="s">
        <v>804</v>
      </c>
      <c r="J71" s="131"/>
      <c r="K71" s="110" t="s">
        <v>748</v>
      </c>
      <c r="L71" s="32"/>
    </row>
    <row r="72" spans="1:12" s="26" customFormat="1" ht="13.5" customHeight="1" x14ac:dyDescent="0.2">
      <c r="A72" s="115" t="s">
        <v>578</v>
      </c>
      <c r="B72" s="115" t="s">
        <v>551</v>
      </c>
      <c r="C72" s="120" t="s">
        <v>579</v>
      </c>
      <c r="D72" s="115" t="s">
        <v>580</v>
      </c>
      <c r="E72" s="115" t="s">
        <v>581</v>
      </c>
      <c r="F72" s="121" t="s">
        <v>57</v>
      </c>
      <c r="G72" s="34" t="s">
        <v>20</v>
      </c>
      <c r="H72" s="123" t="s">
        <v>582</v>
      </c>
      <c r="I72" s="115" t="s">
        <v>583</v>
      </c>
      <c r="J72" s="119"/>
      <c r="K72" s="119" t="s">
        <v>557</v>
      </c>
      <c r="L72" s="32"/>
    </row>
    <row r="73" spans="1:12" s="26" customFormat="1" ht="13.5" customHeight="1" x14ac:dyDescent="0.2">
      <c r="A73" s="26" t="s">
        <v>1045</v>
      </c>
      <c r="B73" s="36" t="s">
        <v>1007</v>
      </c>
      <c r="C73" s="41" t="s">
        <v>1046</v>
      </c>
      <c r="D73" s="36" t="s">
        <v>1047</v>
      </c>
      <c r="E73" s="100" t="s">
        <v>1029</v>
      </c>
      <c r="F73" s="34" t="s">
        <v>19</v>
      </c>
      <c r="G73" s="34" t="s">
        <v>203</v>
      </c>
      <c r="H73" s="36" t="s">
        <v>1048</v>
      </c>
      <c r="I73" s="36" t="s">
        <v>1049</v>
      </c>
      <c r="J73" s="148"/>
      <c r="K73" s="148" t="s">
        <v>1066</v>
      </c>
      <c r="L73" s="32"/>
    </row>
    <row r="74" spans="1:12" s="26" customFormat="1" ht="13.5" customHeight="1" x14ac:dyDescent="0.2">
      <c r="A74" s="26" t="s">
        <v>629</v>
      </c>
      <c r="B74" s="37" t="s">
        <v>588</v>
      </c>
      <c r="C74" s="41" t="s">
        <v>630</v>
      </c>
      <c r="D74" s="36" t="s">
        <v>631</v>
      </c>
      <c r="E74" s="36" t="s">
        <v>623</v>
      </c>
      <c r="F74" s="34" t="s">
        <v>276</v>
      </c>
      <c r="G74" s="34" t="s">
        <v>203</v>
      </c>
      <c r="H74" s="36" t="s">
        <v>632</v>
      </c>
      <c r="I74" s="36" t="s">
        <v>633</v>
      </c>
      <c r="J74" s="109" t="s">
        <v>593</v>
      </c>
      <c r="K74" s="118" t="s">
        <v>594</v>
      </c>
      <c r="L74" s="32"/>
    </row>
    <row r="75" spans="1:12" s="26" customFormat="1" ht="13.5" customHeight="1" x14ac:dyDescent="0.2">
      <c r="A75" s="70" t="s">
        <v>629</v>
      </c>
      <c r="B75" s="115" t="s">
        <v>743</v>
      </c>
      <c r="C75" s="75" t="s">
        <v>838</v>
      </c>
      <c r="D75" s="76" t="s">
        <v>839</v>
      </c>
      <c r="E75" s="66" t="s">
        <v>797</v>
      </c>
      <c r="F75" s="63" t="s">
        <v>442</v>
      </c>
      <c r="G75" s="63" t="s">
        <v>840</v>
      </c>
      <c r="H75" s="70" t="s">
        <v>841</v>
      </c>
      <c r="I75" s="124" t="s">
        <v>842</v>
      </c>
      <c r="J75" s="109"/>
      <c r="K75" s="131" t="s">
        <v>748</v>
      </c>
    </row>
    <row r="76" spans="1:12" s="26" customFormat="1" ht="13.5" customHeight="1" x14ac:dyDescent="0.2">
      <c r="A76" s="136" t="s">
        <v>644</v>
      </c>
      <c r="B76" s="115" t="s">
        <v>588</v>
      </c>
      <c r="C76" s="130" t="s">
        <v>645</v>
      </c>
      <c r="D76" s="122" t="s">
        <v>646</v>
      </c>
      <c r="E76" s="136" t="s">
        <v>647</v>
      </c>
      <c r="F76" s="121" t="s">
        <v>57</v>
      </c>
      <c r="G76" s="125" t="s">
        <v>78</v>
      </c>
      <c r="H76" s="137" t="s">
        <v>648</v>
      </c>
      <c r="I76" s="137" t="s">
        <v>649</v>
      </c>
      <c r="J76" s="109" t="s">
        <v>593</v>
      </c>
      <c r="K76" s="118" t="s">
        <v>594</v>
      </c>
      <c r="L76" s="54"/>
    </row>
    <row r="77" spans="1:12" s="26" customFormat="1" ht="13.5" customHeight="1" x14ac:dyDescent="0.2">
      <c r="A77" s="27" t="s">
        <v>615</v>
      </c>
      <c r="B77" s="37" t="s">
        <v>588</v>
      </c>
      <c r="C77" s="41" t="s">
        <v>616</v>
      </c>
      <c r="D77" s="27" t="s">
        <v>617</v>
      </c>
      <c r="E77" s="46" t="s">
        <v>618</v>
      </c>
      <c r="F77" s="55" t="s">
        <v>276</v>
      </c>
      <c r="G77" s="34" t="s">
        <v>184</v>
      </c>
      <c r="H77" s="42" t="s">
        <v>333</v>
      </c>
      <c r="I77" s="26" t="s">
        <v>619</v>
      </c>
      <c r="J77" s="116" t="s">
        <v>593</v>
      </c>
      <c r="K77" s="118" t="s">
        <v>594</v>
      </c>
      <c r="L77" s="32"/>
    </row>
    <row r="78" spans="1:12" s="26" customFormat="1" ht="13.5" customHeight="1" x14ac:dyDescent="0.2">
      <c r="A78" s="37" t="s">
        <v>615</v>
      </c>
      <c r="B78" s="37" t="s">
        <v>877</v>
      </c>
      <c r="C78" s="50" t="s">
        <v>878</v>
      </c>
      <c r="D78" s="27" t="s">
        <v>879</v>
      </c>
      <c r="E78" s="37" t="s">
        <v>880</v>
      </c>
      <c r="F78" s="55" t="s">
        <v>28</v>
      </c>
      <c r="G78" s="51" t="s">
        <v>78</v>
      </c>
      <c r="H78" s="44" t="s">
        <v>881</v>
      </c>
      <c r="I78" s="36" t="s">
        <v>882</v>
      </c>
      <c r="J78" s="146" t="s">
        <v>883</v>
      </c>
      <c r="K78" s="109" t="s">
        <v>884</v>
      </c>
      <c r="L78" s="32"/>
    </row>
    <row r="79" spans="1:12" s="26" customFormat="1" ht="13.5" customHeight="1" x14ac:dyDescent="0.2">
      <c r="A79" s="26" t="s">
        <v>615</v>
      </c>
      <c r="B79" s="24" t="s">
        <v>1067</v>
      </c>
      <c r="C79" s="2" t="s">
        <v>1086</v>
      </c>
      <c r="D79" s="24" t="s">
        <v>1087</v>
      </c>
      <c r="E79" s="24" t="s">
        <v>1088</v>
      </c>
      <c r="F79" s="4" t="s">
        <v>57</v>
      </c>
      <c r="G79" s="4" t="s">
        <v>78</v>
      </c>
      <c r="H79" s="24" t="s">
        <v>1089</v>
      </c>
      <c r="I79" s="24" t="s">
        <v>882</v>
      </c>
      <c r="J79" s="152" t="s">
        <v>1090</v>
      </c>
      <c r="K79" s="152" t="s">
        <v>1074</v>
      </c>
      <c r="L79" s="32"/>
    </row>
    <row r="80" spans="1:12" s="26" customFormat="1" ht="13.5" customHeight="1" thickBot="1" x14ac:dyDescent="0.25">
      <c r="A80" s="43" t="s">
        <v>233</v>
      </c>
      <c r="B80" s="37" t="s">
        <v>180</v>
      </c>
      <c r="C80" s="41" t="s">
        <v>234</v>
      </c>
      <c r="D80" s="26" t="s">
        <v>132</v>
      </c>
      <c r="E80" s="43" t="s">
        <v>235</v>
      </c>
      <c r="F80" s="55" t="s">
        <v>19</v>
      </c>
      <c r="G80" s="34" t="s">
        <v>203</v>
      </c>
      <c r="H80" s="47" t="s">
        <v>236</v>
      </c>
      <c r="I80" s="47" t="s">
        <v>237</v>
      </c>
      <c r="J80" s="113"/>
      <c r="K80" s="109" t="s">
        <v>188</v>
      </c>
      <c r="L80" s="32"/>
    </row>
    <row r="81" spans="1:12" s="26" customFormat="1" ht="26.25" customHeight="1" thickBot="1" x14ac:dyDescent="0.25">
      <c r="A81" s="43" t="s">
        <v>233</v>
      </c>
      <c r="B81" s="36" t="s">
        <v>356</v>
      </c>
      <c r="C81" s="41" t="s">
        <v>382</v>
      </c>
      <c r="D81" s="26" t="s">
        <v>383</v>
      </c>
      <c r="E81" s="43" t="s">
        <v>384</v>
      </c>
      <c r="F81" s="57" t="s">
        <v>28</v>
      </c>
      <c r="G81" s="34" t="s">
        <v>373</v>
      </c>
      <c r="H81" s="47" t="s">
        <v>385</v>
      </c>
      <c r="I81" s="182" t="s">
        <v>386</v>
      </c>
      <c r="J81" s="113" t="s">
        <v>387</v>
      </c>
      <c r="K81" s="131" t="s">
        <v>363</v>
      </c>
      <c r="L81" s="32"/>
    </row>
    <row r="82" spans="1:12" s="26" customFormat="1" ht="13.5" customHeight="1" x14ac:dyDescent="0.2">
      <c r="A82" s="26" t="s">
        <v>233</v>
      </c>
      <c r="B82" s="36" t="s">
        <v>497</v>
      </c>
      <c r="C82" s="41" t="s">
        <v>545</v>
      </c>
      <c r="D82" s="36" t="s">
        <v>546</v>
      </c>
      <c r="E82" s="36" t="s">
        <v>547</v>
      </c>
      <c r="F82" s="34" t="s">
        <v>57</v>
      </c>
      <c r="G82" s="34" t="s">
        <v>442</v>
      </c>
      <c r="H82" s="36" t="s">
        <v>548</v>
      </c>
      <c r="I82" s="36" t="s">
        <v>549</v>
      </c>
      <c r="J82" s="109" t="s">
        <v>550</v>
      </c>
      <c r="K82" s="109" t="s">
        <v>503</v>
      </c>
      <c r="L82" s="32"/>
    </row>
    <row r="83" spans="1:12" s="26" customFormat="1" ht="13.5" customHeight="1" x14ac:dyDescent="0.2">
      <c r="A83" s="26" t="s">
        <v>233</v>
      </c>
      <c r="B83" s="36" t="s">
        <v>896</v>
      </c>
      <c r="C83" s="41" t="s">
        <v>945</v>
      </c>
      <c r="D83" s="36" t="s">
        <v>946</v>
      </c>
      <c r="E83" s="36" t="s">
        <v>914</v>
      </c>
      <c r="F83" s="34" t="s">
        <v>276</v>
      </c>
      <c r="G83" s="34" t="s">
        <v>78</v>
      </c>
      <c r="H83" s="36" t="s">
        <v>204</v>
      </c>
      <c r="I83" s="36" t="s">
        <v>947</v>
      </c>
      <c r="J83" s="148" t="s">
        <v>948</v>
      </c>
      <c r="K83" s="148" t="s">
        <v>903</v>
      </c>
      <c r="L83" s="32"/>
    </row>
    <row r="84" spans="1:12" s="26" customFormat="1" ht="13.5" customHeight="1" x14ac:dyDescent="0.2">
      <c r="A84" s="26" t="s">
        <v>233</v>
      </c>
      <c r="B84" s="24" t="s">
        <v>1067</v>
      </c>
      <c r="C84" s="2" t="s">
        <v>1081</v>
      </c>
      <c r="D84" s="24" t="s">
        <v>523</v>
      </c>
      <c r="E84" s="24" t="s">
        <v>1082</v>
      </c>
      <c r="F84" s="4" t="s">
        <v>28</v>
      </c>
      <c r="G84" s="4" t="s">
        <v>20</v>
      </c>
      <c r="H84" s="24" t="s">
        <v>1083</v>
      </c>
      <c r="I84" s="24" t="s">
        <v>1084</v>
      </c>
      <c r="J84" s="152" t="s">
        <v>1085</v>
      </c>
      <c r="K84" s="152" t="s">
        <v>1074</v>
      </c>
      <c r="L84" s="32"/>
    </row>
    <row r="85" spans="1:12" s="26" customFormat="1" ht="13.5" customHeight="1" x14ac:dyDescent="0.2">
      <c r="A85" s="43" t="s">
        <v>233</v>
      </c>
      <c r="B85" s="154" t="s">
        <v>1234</v>
      </c>
      <c r="C85" s="156" t="s">
        <v>845</v>
      </c>
      <c r="D85" s="36" t="s">
        <v>846</v>
      </c>
      <c r="E85" s="102" t="s">
        <v>1235</v>
      </c>
      <c r="F85" s="165" t="s">
        <v>19</v>
      </c>
      <c r="G85" s="165" t="s">
        <v>78</v>
      </c>
      <c r="H85" s="43" t="s">
        <v>1236</v>
      </c>
      <c r="I85" s="154" t="s">
        <v>1237</v>
      </c>
      <c r="J85" s="109" t="s">
        <v>1238</v>
      </c>
      <c r="K85" s="111" t="s">
        <v>1227</v>
      </c>
      <c r="L85" s="32"/>
    </row>
    <row r="86" spans="1:12" s="26" customFormat="1" ht="13.5" customHeight="1" x14ac:dyDescent="0.2">
      <c r="A86" s="82" t="s">
        <v>233</v>
      </c>
      <c r="B86" s="82" t="s">
        <v>1246</v>
      </c>
      <c r="C86" s="50" t="s">
        <v>1254</v>
      </c>
      <c r="D86" s="27" t="s">
        <v>1255</v>
      </c>
      <c r="E86" s="82" t="s">
        <v>1256</v>
      </c>
      <c r="F86" s="83" t="s">
        <v>28</v>
      </c>
      <c r="G86" s="51" t="s">
        <v>78</v>
      </c>
      <c r="H86" s="84" t="s">
        <v>1257</v>
      </c>
      <c r="I86" s="85" t="s">
        <v>1258</v>
      </c>
      <c r="J86" s="117" t="s">
        <v>1252</v>
      </c>
      <c r="K86" s="109" t="s">
        <v>1253</v>
      </c>
      <c r="L86" s="32"/>
    </row>
    <row r="87" spans="1:12" s="26" customFormat="1" ht="13.5" customHeight="1" x14ac:dyDescent="0.2">
      <c r="A87" s="86" t="s">
        <v>233</v>
      </c>
      <c r="B87" s="86" t="s">
        <v>1246</v>
      </c>
      <c r="C87" s="120" t="s">
        <v>1259</v>
      </c>
      <c r="D87" s="86" t="s">
        <v>341</v>
      </c>
      <c r="E87" s="86" t="s">
        <v>1260</v>
      </c>
      <c r="F87" s="83" t="s">
        <v>28</v>
      </c>
      <c r="G87" s="83" t="s">
        <v>78</v>
      </c>
      <c r="H87" s="87" t="s">
        <v>1261</v>
      </c>
      <c r="I87" s="86" t="s">
        <v>1262</v>
      </c>
      <c r="J87" s="117" t="s">
        <v>1252</v>
      </c>
      <c r="K87" s="109" t="s">
        <v>1253</v>
      </c>
      <c r="L87" s="32"/>
    </row>
    <row r="88" spans="1:12" s="26" customFormat="1" ht="12.75" customHeight="1" x14ac:dyDescent="0.2">
      <c r="A88" s="27" t="s">
        <v>233</v>
      </c>
      <c r="B88" s="89" t="s">
        <v>1246</v>
      </c>
      <c r="C88" s="41" t="s">
        <v>1263</v>
      </c>
      <c r="D88" s="27" t="s">
        <v>559</v>
      </c>
      <c r="E88" s="46" t="s">
        <v>1256</v>
      </c>
      <c r="F88" s="90" t="s">
        <v>28</v>
      </c>
      <c r="G88" s="83" t="s">
        <v>78</v>
      </c>
      <c r="H88" s="42" t="s">
        <v>1264</v>
      </c>
      <c r="I88" s="91" t="s">
        <v>1265</v>
      </c>
      <c r="J88" s="117" t="s">
        <v>1252</v>
      </c>
      <c r="K88" s="109" t="s">
        <v>1253</v>
      </c>
      <c r="L88" s="32"/>
    </row>
    <row r="89" spans="1:12" s="26" customFormat="1" ht="12.75" customHeight="1" x14ac:dyDescent="0.2">
      <c r="A89" s="36" t="s">
        <v>705</v>
      </c>
      <c r="B89" s="115" t="s">
        <v>678</v>
      </c>
      <c r="C89" s="67" t="s">
        <v>706</v>
      </c>
      <c r="D89" s="36" t="s">
        <v>707</v>
      </c>
      <c r="E89" s="66" t="s">
        <v>708</v>
      </c>
      <c r="F89" s="20" t="s">
        <v>19</v>
      </c>
      <c r="G89" s="20" t="s">
        <v>57</v>
      </c>
      <c r="H89" s="21" t="s">
        <v>709</v>
      </c>
      <c r="I89" s="36" t="s">
        <v>705</v>
      </c>
      <c r="J89" s="109" t="s">
        <v>710</v>
      </c>
      <c r="K89" s="131" t="s">
        <v>685</v>
      </c>
      <c r="L89" s="32"/>
    </row>
    <row r="90" spans="1:12" s="26" customFormat="1" x14ac:dyDescent="0.2">
      <c r="A90" s="122" t="s">
        <v>705</v>
      </c>
      <c r="B90" s="115" t="s">
        <v>678</v>
      </c>
      <c r="C90" s="67" t="s">
        <v>738</v>
      </c>
      <c r="D90" s="127" t="s">
        <v>739</v>
      </c>
      <c r="E90" s="66" t="s">
        <v>702</v>
      </c>
      <c r="F90" s="23" t="s">
        <v>740</v>
      </c>
      <c r="G90" s="20" t="s">
        <v>203</v>
      </c>
      <c r="H90" s="21" t="s">
        <v>741</v>
      </c>
      <c r="I90" s="122" t="s">
        <v>705</v>
      </c>
      <c r="J90" s="133" t="s">
        <v>742</v>
      </c>
      <c r="K90" s="119" t="s">
        <v>685</v>
      </c>
      <c r="L90" s="53"/>
    </row>
    <row r="91" spans="1:12" s="26" customFormat="1" ht="12.75" customHeight="1" x14ac:dyDescent="0.2">
      <c r="A91" s="27" t="s">
        <v>563</v>
      </c>
      <c r="B91" s="37" t="s">
        <v>588</v>
      </c>
      <c r="C91" s="41" t="s">
        <v>599</v>
      </c>
      <c r="D91" s="27" t="s">
        <v>600</v>
      </c>
      <c r="E91" s="46" t="s">
        <v>597</v>
      </c>
      <c r="F91" s="57" t="s">
        <v>78</v>
      </c>
      <c r="G91" s="34" t="s">
        <v>292</v>
      </c>
      <c r="H91" s="42" t="s">
        <v>567</v>
      </c>
      <c r="I91" s="26" t="s">
        <v>601</v>
      </c>
      <c r="J91" s="116" t="s">
        <v>593</v>
      </c>
      <c r="K91" s="118" t="s">
        <v>594</v>
      </c>
      <c r="L91" s="32"/>
    </row>
    <row r="92" spans="1:12" s="26" customFormat="1" x14ac:dyDescent="0.2">
      <c r="A92" s="27" t="s">
        <v>563</v>
      </c>
      <c r="B92" s="47" t="s">
        <v>551</v>
      </c>
      <c r="C92" s="41" t="s">
        <v>564</v>
      </c>
      <c r="D92" s="27" t="s">
        <v>565</v>
      </c>
      <c r="E92" s="46" t="s">
        <v>566</v>
      </c>
      <c r="F92" s="57" t="s">
        <v>276</v>
      </c>
      <c r="G92" s="34" t="s">
        <v>78</v>
      </c>
      <c r="H92" s="42" t="s">
        <v>567</v>
      </c>
      <c r="I92" s="26" t="s">
        <v>568</v>
      </c>
      <c r="J92" s="116"/>
      <c r="K92" s="131" t="s">
        <v>557</v>
      </c>
      <c r="L92" s="32"/>
    </row>
    <row r="93" spans="1:12" s="26" customFormat="1" x14ac:dyDescent="0.2">
      <c r="A93" s="37" t="s">
        <v>87</v>
      </c>
      <c r="B93" s="37" t="s">
        <v>88</v>
      </c>
      <c r="C93" s="65" t="str">
        <f>"Borazjani"</f>
        <v>Borazjani</v>
      </c>
      <c r="D93" s="71" t="str">
        <f>"Iman"</f>
        <v>Iman</v>
      </c>
      <c r="E93" s="37" t="s">
        <v>89</v>
      </c>
      <c r="F93" s="34" t="s">
        <v>90</v>
      </c>
      <c r="G93" s="51" t="s">
        <v>20</v>
      </c>
      <c r="H93" s="71" t="str">
        <f>"University at Buffalo, The State University of New York"</f>
        <v>University at Buffalo, The State University of New York</v>
      </c>
      <c r="I93" s="36" t="s">
        <v>91</v>
      </c>
      <c r="J93" s="135" t="s">
        <v>92</v>
      </c>
      <c r="K93" s="109" t="s">
        <v>93</v>
      </c>
      <c r="L93" s="32"/>
    </row>
    <row r="94" spans="1:12" s="26" customFormat="1" x14ac:dyDescent="0.2">
      <c r="A94" s="26" t="s">
        <v>87</v>
      </c>
      <c r="B94" s="115" t="s">
        <v>88</v>
      </c>
      <c r="C94" s="65" t="s">
        <v>136</v>
      </c>
      <c r="D94" s="71" t="s">
        <v>137</v>
      </c>
      <c r="E94" s="115" t="s">
        <v>138</v>
      </c>
      <c r="F94" s="34" t="s">
        <v>90</v>
      </c>
      <c r="G94" s="125" t="s">
        <v>20</v>
      </c>
      <c r="H94" s="71" t="str">
        <f>"University of California, Davis"</f>
        <v>University of California, Davis</v>
      </c>
      <c r="I94" s="115" t="s">
        <v>139</v>
      </c>
      <c r="J94" s="119" t="str">
        <f>HYPERLINK("http://www.fulbright.at/fulbrighters-live/")</f>
        <v>http://www.fulbright.at/fulbrighters-live/</v>
      </c>
      <c r="K94" s="119" t="s">
        <v>93</v>
      </c>
      <c r="L94" s="53"/>
    </row>
    <row r="95" spans="1:12" s="26" customFormat="1" x14ac:dyDescent="0.2">
      <c r="A95" s="122" t="s">
        <v>87</v>
      </c>
      <c r="B95" s="115" t="s">
        <v>88</v>
      </c>
      <c r="C95" s="65" t="s">
        <v>175</v>
      </c>
      <c r="D95" s="71" t="s">
        <v>176</v>
      </c>
      <c r="E95" s="115" t="s">
        <v>177</v>
      </c>
      <c r="F95" s="34" t="s">
        <v>90</v>
      </c>
      <c r="G95" s="125" t="s">
        <v>20</v>
      </c>
      <c r="H95" s="71" t="str">
        <f>"University of Idaho"</f>
        <v>University of Idaho</v>
      </c>
      <c r="I95" s="124" t="s">
        <v>178</v>
      </c>
      <c r="J95" s="111" t="str">
        <f>HYPERLINK("http://www.fulbright.at/fulbrighters-live/")</f>
        <v>http://www.fulbright.at/fulbrighters-live/</v>
      </c>
      <c r="K95" s="119" t="s">
        <v>93</v>
      </c>
    </row>
    <row r="96" spans="1:12" s="26" customFormat="1" x14ac:dyDescent="0.2">
      <c r="A96" s="115" t="s">
        <v>87</v>
      </c>
      <c r="B96" s="37" t="s">
        <v>180</v>
      </c>
      <c r="C96" s="120" t="s">
        <v>194</v>
      </c>
      <c r="D96" s="115" t="s">
        <v>195</v>
      </c>
      <c r="E96" s="115" t="s">
        <v>196</v>
      </c>
      <c r="F96" s="34" t="s">
        <v>19</v>
      </c>
      <c r="G96" s="34" t="s">
        <v>20</v>
      </c>
      <c r="H96" s="123" t="s">
        <v>134</v>
      </c>
      <c r="I96" s="115" t="s">
        <v>197</v>
      </c>
      <c r="J96" s="138" t="s">
        <v>198</v>
      </c>
      <c r="K96" s="109" t="s">
        <v>188</v>
      </c>
      <c r="L96" s="32"/>
    </row>
    <row r="97" spans="1:12" s="26" customFormat="1" x14ac:dyDescent="0.2">
      <c r="A97" s="37" t="s">
        <v>87</v>
      </c>
      <c r="B97" s="37" t="s">
        <v>250</v>
      </c>
      <c r="C97" s="50" t="s">
        <v>251</v>
      </c>
      <c r="D97" s="27" t="s">
        <v>252</v>
      </c>
      <c r="E97" s="37" t="s">
        <v>253</v>
      </c>
      <c r="F97" s="55" t="s">
        <v>28</v>
      </c>
      <c r="G97" s="51" t="s">
        <v>78</v>
      </c>
      <c r="H97" s="44" t="s">
        <v>254</v>
      </c>
      <c r="I97" s="36" t="s">
        <v>255</v>
      </c>
      <c r="J97" s="135" t="s">
        <v>256</v>
      </c>
      <c r="K97" s="109" t="s">
        <v>257</v>
      </c>
      <c r="L97" s="32"/>
    </row>
    <row r="98" spans="1:12" s="26" customFormat="1" x14ac:dyDescent="0.2">
      <c r="A98" s="115" t="s">
        <v>87</v>
      </c>
      <c r="B98" s="37" t="s">
        <v>588</v>
      </c>
      <c r="C98" s="120" t="s">
        <v>595</v>
      </c>
      <c r="D98" s="115" t="s">
        <v>596</v>
      </c>
      <c r="E98" s="115" t="s">
        <v>597</v>
      </c>
      <c r="F98" s="34" t="s">
        <v>57</v>
      </c>
      <c r="G98" s="34" t="s">
        <v>442</v>
      </c>
      <c r="H98" s="123" t="s">
        <v>598</v>
      </c>
      <c r="I98" s="122" t="s">
        <v>286</v>
      </c>
      <c r="J98" s="119" t="s">
        <v>593</v>
      </c>
      <c r="K98" s="118" t="s">
        <v>594</v>
      </c>
      <c r="L98" s="32"/>
    </row>
    <row r="99" spans="1:12" s="26" customFormat="1" x14ac:dyDescent="0.2">
      <c r="A99" s="115" t="s">
        <v>87</v>
      </c>
      <c r="B99" s="37" t="s">
        <v>588</v>
      </c>
      <c r="C99" s="120" t="s">
        <v>610</v>
      </c>
      <c r="D99" s="115" t="s">
        <v>611</v>
      </c>
      <c r="E99" s="115" t="s">
        <v>612</v>
      </c>
      <c r="F99" s="121" t="s">
        <v>373</v>
      </c>
      <c r="G99" s="34" t="s">
        <v>19</v>
      </c>
      <c r="H99" s="123" t="s">
        <v>613</v>
      </c>
      <c r="I99" s="115" t="s">
        <v>614</v>
      </c>
      <c r="J99" s="119" t="s">
        <v>593</v>
      </c>
      <c r="K99" s="118" t="s">
        <v>594</v>
      </c>
      <c r="L99" s="32"/>
    </row>
    <row r="100" spans="1:12" s="26" customFormat="1" x14ac:dyDescent="0.2">
      <c r="A100" s="122" t="s">
        <v>87</v>
      </c>
      <c r="B100" s="115" t="s">
        <v>588</v>
      </c>
      <c r="C100" s="130" t="s">
        <v>650</v>
      </c>
      <c r="D100" s="124" t="s">
        <v>651</v>
      </c>
      <c r="E100" s="124" t="s">
        <v>652</v>
      </c>
      <c r="F100" s="125" t="s">
        <v>57</v>
      </c>
      <c r="G100" s="125" t="s">
        <v>20</v>
      </c>
      <c r="H100" s="124" t="s">
        <v>653</v>
      </c>
      <c r="I100" s="124" t="s">
        <v>654</v>
      </c>
      <c r="J100" s="109" t="s">
        <v>593</v>
      </c>
      <c r="K100" s="118" t="s">
        <v>594</v>
      </c>
      <c r="L100" s="40"/>
    </row>
    <row r="101" spans="1:12" s="26" customFormat="1" ht="12.75" customHeight="1" x14ac:dyDescent="0.2">
      <c r="A101" s="115" t="s">
        <v>87</v>
      </c>
      <c r="B101" s="115" t="s">
        <v>281</v>
      </c>
      <c r="C101" s="120" t="s">
        <v>282</v>
      </c>
      <c r="D101" s="115" t="s">
        <v>283</v>
      </c>
      <c r="E101" s="46" t="s">
        <v>284</v>
      </c>
      <c r="F101" s="121" t="s">
        <v>19</v>
      </c>
      <c r="G101" s="125" t="s">
        <v>269</v>
      </c>
      <c r="H101" s="123" t="s">
        <v>285</v>
      </c>
      <c r="I101" s="115" t="s">
        <v>286</v>
      </c>
      <c r="J101" s="117" t="s">
        <v>287</v>
      </c>
      <c r="K101" s="139" t="s">
        <v>288</v>
      </c>
      <c r="L101" s="32"/>
    </row>
    <row r="102" spans="1:12" s="26" customFormat="1" ht="12.75" customHeight="1" x14ac:dyDescent="0.2">
      <c r="A102" s="26" t="s">
        <v>87</v>
      </c>
      <c r="B102" s="36" t="s">
        <v>281</v>
      </c>
      <c r="C102" s="41" t="s">
        <v>289</v>
      </c>
      <c r="D102" s="36" t="s">
        <v>290</v>
      </c>
      <c r="E102" s="46" t="s">
        <v>291</v>
      </c>
      <c r="F102" s="34" t="s">
        <v>20</v>
      </c>
      <c r="G102" s="34" t="s">
        <v>292</v>
      </c>
      <c r="H102" s="36" t="s">
        <v>293</v>
      </c>
      <c r="I102" s="36" t="s">
        <v>294</v>
      </c>
      <c r="J102" s="117" t="s">
        <v>287</v>
      </c>
      <c r="K102" s="139" t="s">
        <v>288</v>
      </c>
      <c r="L102" s="32"/>
    </row>
    <row r="103" spans="1:12" s="26" customFormat="1" x14ac:dyDescent="0.2">
      <c r="A103" s="37" t="s">
        <v>87</v>
      </c>
      <c r="B103" s="37" t="s">
        <v>281</v>
      </c>
      <c r="C103" s="50" t="s">
        <v>301</v>
      </c>
      <c r="D103" s="27" t="s">
        <v>302</v>
      </c>
      <c r="E103" s="37" t="s">
        <v>303</v>
      </c>
      <c r="F103" s="34" t="s">
        <v>57</v>
      </c>
      <c r="G103" s="51" t="s">
        <v>20</v>
      </c>
      <c r="H103" s="44" t="s">
        <v>304</v>
      </c>
      <c r="I103" s="36" t="s">
        <v>305</v>
      </c>
      <c r="J103" s="117" t="s">
        <v>287</v>
      </c>
      <c r="K103" s="139" t="s">
        <v>288</v>
      </c>
      <c r="L103" s="32"/>
    </row>
    <row r="104" spans="1:12" s="26" customFormat="1" x14ac:dyDescent="0.2">
      <c r="A104" s="122" t="s">
        <v>87</v>
      </c>
      <c r="B104" s="115" t="s">
        <v>281</v>
      </c>
      <c r="C104" s="130" t="s">
        <v>873</v>
      </c>
      <c r="D104" s="124" t="s">
        <v>132</v>
      </c>
      <c r="E104" s="124" t="s">
        <v>874</v>
      </c>
      <c r="F104" s="125" t="s">
        <v>57</v>
      </c>
      <c r="G104" s="125" t="s">
        <v>20</v>
      </c>
      <c r="H104" s="124" t="s">
        <v>875</v>
      </c>
      <c r="I104" s="124" t="s">
        <v>876</v>
      </c>
      <c r="J104" s="117" t="s">
        <v>287</v>
      </c>
      <c r="K104" s="139" t="s">
        <v>288</v>
      </c>
    </row>
    <row r="105" spans="1:12" s="36" customFormat="1" x14ac:dyDescent="0.2">
      <c r="A105" s="26" t="s">
        <v>87</v>
      </c>
      <c r="B105" s="24" t="s">
        <v>1067</v>
      </c>
      <c r="C105" s="2" t="s">
        <v>1126</v>
      </c>
      <c r="D105" s="24" t="s">
        <v>1127</v>
      </c>
      <c r="E105" s="24" t="s">
        <v>1122</v>
      </c>
      <c r="F105" s="4" t="s">
        <v>57</v>
      </c>
      <c r="G105" s="4" t="s">
        <v>184</v>
      </c>
      <c r="H105" s="24" t="s">
        <v>1128</v>
      </c>
      <c r="I105" s="24" t="s">
        <v>1129</v>
      </c>
      <c r="J105" s="152" t="s">
        <v>1130</v>
      </c>
      <c r="K105" s="152" t="s">
        <v>1074</v>
      </c>
      <c r="L105" s="54"/>
    </row>
    <row r="106" spans="1:12" s="36" customFormat="1" x14ac:dyDescent="0.2">
      <c r="A106" s="106" t="s">
        <v>87</v>
      </c>
      <c r="B106" s="104" t="s">
        <v>1156</v>
      </c>
      <c r="C106" s="105" t="s">
        <v>1164</v>
      </c>
      <c r="D106" s="104" t="s">
        <v>1165</v>
      </c>
      <c r="E106" s="104" t="s">
        <v>1166</v>
      </c>
      <c r="F106" s="107" t="s">
        <v>19</v>
      </c>
      <c r="G106" s="107" t="s">
        <v>57</v>
      </c>
      <c r="H106" s="104" t="s">
        <v>1167</v>
      </c>
      <c r="I106" s="104" t="s">
        <v>1168</v>
      </c>
      <c r="J106" s="152" t="s">
        <v>1169</v>
      </c>
      <c r="K106" s="152" t="s">
        <v>1163</v>
      </c>
      <c r="L106" s="103"/>
    </row>
    <row r="107" spans="1:12" s="39" customFormat="1" x14ac:dyDescent="0.2">
      <c r="A107" s="26" t="s">
        <v>438</v>
      </c>
      <c r="B107" s="36" t="s">
        <v>394</v>
      </c>
      <c r="C107" s="41" t="s">
        <v>439</v>
      </c>
      <c r="D107" s="36" t="s">
        <v>440</v>
      </c>
      <c r="E107" s="36" t="s">
        <v>441</v>
      </c>
      <c r="F107" s="34" t="s">
        <v>442</v>
      </c>
      <c r="G107" s="34" t="s">
        <v>20</v>
      </c>
      <c r="H107" s="36" t="s">
        <v>443</v>
      </c>
      <c r="I107" s="36" t="s">
        <v>444</v>
      </c>
      <c r="J107" s="109" t="s">
        <v>445</v>
      </c>
      <c r="K107" s="119" t="s">
        <v>400</v>
      </c>
      <c r="L107" s="32"/>
    </row>
    <row r="108" spans="1:12" s="40" customFormat="1" ht="12.75" customHeight="1" x14ac:dyDescent="0.2">
      <c r="A108" s="102" t="s">
        <v>438</v>
      </c>
      <c r="B108" s="154" t="s">
        <v>1192</v>
      </c>
      <c r="C108" s="156" t="s">
        <v>1193</v>
      </c>
      <c r="D108" s="27" t="s">
        <v>209</v>
      </c>
      <c r="E108" s="154" t="s">
        <v>1194</v>
      </c>
      <c r="F108" s="167" t="s">
        <v>57</v>
      </c>
      <c r="G108" s="167" t="s">
        <v>1195</v>
      </c>
      <c r="H108" s="43" t="s">
        <v>443</v>
      </c>
      <c r="I108" s="154" t="s">
        <v>1196</v>
      </c>
      <c r="J108" s="108" t="s">
        <v>1197</v>
      </c>
      <c r="K108" s="111" t="s">
        <v>1198</v>
      </c>
      <c r="L108" s="32"/>
    </row>
    <row r="109" spans="1:12" s="26" customFormat="1" ht="12.75" customHeight="1" x14ac:dyDescent="0.2">
      <c r="A109" s="26" t="s">
        <v>295</v>
      </c>
      <c r="B109" s="37" t="s">
        <v>588</v>
      </c>
      <c r="C109" s="41" t="s">
        <v>625</v>
      </c>
      <c r="D109" s="36" t="s">
        <v>626</v>
      </c>
      <c r="E109" s="36" t="s">
        <v>627</v>
      </c>
      <c r="F109" s="34" t="s">
        <v>28</v>
      </c>
      <c r="G109" s="34" t="s">
        <v>184</v>
      </c>
      <c r="H109" s="36" t="s">
        <v>443</v>
      </c>
      <c r="I109" s="36" t="s">
        <v>628</v>
      </c>
      <c r="J109" s="109" t="s">
        <v>593</v>
      </c>
      <c r="K109" s="118" t="s">
        <v>594</v>
      </c>
      <c r="L109" s="32"/>
    </row>
    <row r="110" spans="1:12" s="26" customFormat="1" ht="12.75" customHeight="1" x14ac:dyDescent="0.2">
      <c r="A110" s="70" t="s">
        <v>295</v>
      </c>
      <c r="B110" s="115" t="s">
        <v>743</v>
      </c>
      <c r="C110" s="75" t="s">
        <v>795</v>
      </c>
      <c r="D110" s="76" t="s">
        <v>796</v>
      </c>
      <c r="E110" s="66" t="s">
        <v>797</v>
      </c>
      <c r="F110" s="63" t="s">
        <v>19</v>
      </c>
      <c r="G110" s="63" t="s">
        <v>78</v>
      </c>
      <c r="H110" s="70" t="s">
        <v>798</v>
      </c>
      <c r="I110" s="115" t="s">
        <v>799</v>
      </c>
      <c r="J110" s="119"/>
      <c r="K110" s="131" t="s">
        <v>748</v>
      </c>
    </row>
    <row r="111" spans="1:12" s="26" customFormat="1" x14ac:dyDescent="0.2">
      <c r="A111" s="26" t="s">
        <v>295</v>
      </c>
      <c r="B111" s="36" t="s">
        <v>281</v>
      </c>
      <c r="C111" s="41" t="s">
        <v>296</v>
      </c>
      <c r="D111" s="36" t="s">
        <v>297</v>
      </c>
      <c r="E111" s="46" t="s">
        <v>298</v>
      </c>
      <c r="F111" s="34" t="s">
        <v>203</v>
      </c>
      <c r="G111" s="34" t="s">
        <v>269</v>
      </c>
      <c r="H111" s="36" t="s">
        <v>299</v>
      </c>
      <c r="I111" s="36" t="s">
        <v>300</v>
      </c>
      <c r="J111" s="117" t="s">
        <v>287</v>
      </c>
      <c r="K111" s="139" t="s">
        <v>288</v>
      </c>
      <c r="L111" s="32"/>
    </row>
    <row r="112" spans="1:12" s="26" customFormat="1" x14ac:dyDescent="0.2">
      <c r="A112" s="127" t="s">
        <v>295</v>
      </c>
      <c r="B112" s="115" t="s">
        <v>281</v>
      </c>
      <c r="C112" s="130" t="s">
        <v>335</v>
      </c>
      <c r="D112" s="127" t="s">
        <v>336</v>
      </c>
      <c r="E112" s="126" t="s">
        <v>337</v>
      </c>
      <c r="F112" s="142" t="s">
        <v>57</v>
      </c>
      <c r="G112" s="143" t="s">
        <v>20</v>
      </c>
      <c r="H112" s="128" t="s">
        <v>285</v>
      </c>
      <c r="I112" s="141" t="s">
        <v>338</v>
      </c>
      <c r="J112" s="117" t="s">
        <v>287</v>
      </c>
      <c r="K112" s="139" t="s">
        <v>288</v>
      </c>
      <c r="L112" s="53"/>
    </row>
    <row r="113" spans="1:12" s="26" customFormat="1" x14ac:dyDescent="0.2">
      <c r="A113" s="127" t="s">
        <v>295</v>
      </c>
      <c r="B113" s="115" t="s">
        <v>281</v>
      </c>
      <c r="C113" s="130" t="s">
        <v>869</v>
      </c>
      <c r="D113" s="127" t="s">
        <v>728</v>
      </c>
      <c r="E113" s="126" t="s">
        <v>870</v>
      </c>
      <c r="F113" s="142" t="s">
        <v>57</v>
      </c>
      <c r="G113" s="143" t="s">
        <v>20</v>
      </c>
      <c r="H113" s="128" t="s">
        <v>871</v>
      </c>
      <c r="I113" s="141" t="s">
        <v>872</v>
      </c>
      <c r="J113" s="117" t="s">
        <v>287</v>
      </c>
      <c r="K113" s="139" t="s">
        <v>288</v>
      </c>
      <c r="L113" s="53"/>
    </row>
    <row r="114" spans="1:12" s="26" customFormat="1" ht="13.5" customHeight="1" x14ac:dyDescent="0.2">
      <c r="A114" s="82" t="s">
        <v>295</v>
      </c>
      <c r="B114" s="82" t="s">
        <v>896</v>
      </c>
      <c r="C114" s="50" t="s">
        <v>897</v>
      </c>
      <c r="D114" s="27" t="s">
        <v>898</v>
      </c>
      <c r="E114" s="82" t="s">
        <v>899</v>
      </c>
      <c r="F114" s="83" t="s">
        <v>57</v>
      </c>
      <c r="G114" s="51" t="s">
        <v>442</v>
      </c>
      <c r="H114" s="84" t="s">
        <v>900</v>
      </c>
      <c r="I114" s="85" t="s">
        <v>901</v>
      </c>
      <c r="J114" s="117" t="s">
        <v>902</v>
      </c>
      <c r="K114" s="139" t="s">
        <v>903</v>
      </c>
      <c r="L114" s="32"/>
    </row>
    <row r="115" spans="1:12" s="26" customFormat="1" ht="13.5" customHeight="1" x14ac:dyDescent="0.2">
      <c r="A115" s="122" t="s">
        <v>317</v>
      </c>
      <c r="B115" s="115" t="s">
        <v>281</v>
      </c>
      <c r="C115" s="130" t="s">
        <v>318</v>
      </c>
      <c r="D115" s="124" t="s">
        <v>319</v>
      </c>
      <c r="E115" s="126" t="s">
        <v>320</v>
      </c>
      <c r="F115" s="142" t="s">
        <v>90</v>
      </c>
      <c r="G115" s="143" t="s">
        <v>20</v>
      </c>
      <c r="H115" s="124" t="s">
        <v>321</v>
      </c>
      <c r="I115" s="124" t="s">
        <v>322</v>
      </c>
      <c r="J115" s="117" t="s">
        <v>287</v>
      </c>
      <c r="K115" s="139" t="s">
        <v>288</v>
      </c>
      <c r="L115" s="32"/>
    </row>
    <row r="116" spans="1:12" s="26" customFormat="1" ht="13.5" customHeight="1" x14ac:dyDescent="0.2">
      <c r="A116" s="70" t="s">
        <v>816</v>
      </c>
      <c r="B116" s="115" t="s">
        <v>743</v>
      </c>
      <c r="C116" s="77" t="s">
        <v>817</v>
      </c>
      <c r="D116" s="70" t="s">
        <v>818</v>
      </c>
      <c r="E116" s="66" t="s">
        <v>819</v>
      </c>
      <c r="F116" s="69" t="s">
        <v>57</v>
      </c>
      <c r="G116" s="69" t="s">
        <v>20</v>
      </c>
      <c r="H116" s="70" t="s">
        <v>263</v>
      </c>
      <c r="I116" s="115" t="s">
        <v>820</v>
      </c>
      <c r="J116" s="116"/>
      <c r="K116" s="110" t="s">
        <v>748</v>
      </c>
      <c r="L116" s="32"/>
    </row>
    <row r="117" spans="1:12" s="26" customFormat="1" ht="13.5" customHeight="1" x14ac:dyDescent="0.2">
      <c r="A117" s="43" t="s">
        <v>620</v>
      </c>
      <c r="B117" s="37" t="s">
        <v>588</v>
      </c>
      <c r="C117" s="41" t="s">
        <v>621</v>
      </c>
      <c r="D117" s="26" t="s">
        <v>622</v>
      </c>
      <c r="E117" s="43" t="s">
        <v>623</v>
      </c>
      <c r="F117" s="55" t="s">
        <v>19</v>
      </c>
      <c r="G117" s="34" t="s">
        <v>19</v>
      </c>
      <c r="H117" s="47" t="s">
        <v>624</v>
      </c>
      <c r="I117" s="47" t="s">
        <v>620</v>
      </c>
      <c r="J117" s="113" t="s">
        <v>593</v>
      </c>
      <c r="K117" s="118" t="s">
        <v>594</v>
      </c>
      <c r="L117" s="32"/>
    </row>
    <row r="118" spans="1:12" s="26" customFormat="1" ht="13.5" customHeight="1" x14ac:dyDescent="0.2">
      <c r="A118" s="101" t="s">
        <v>620</v>
      </c>
      <c r="B118" s="154" t="s">
        <v>1192</v>
      </c>
      <c r="C118" s="156" t="s">
        <v>1214</v>
      </c>
      <c r="D118" s="36" t="s">
        <v>1009</v>
      </c>
      <c r="E118" s="154" t="s">
        <v>1215</v>
      </c>
      <c r="F118" s="165" t="s">
        <v>19</v>
      </c>
      <c r="G118" s="165" t="s">
        <v>442</v>
      </c>
      <c r="H118" s="162" t="s">
        <v>542</v>
      </c>
      <c r="I118" s="101" t="s">
        <v>620</v>
      </c>
      <c r="J118" s="109"/>
      <c r="K118" s="111" t="s">
        <v>1198</v>
      </c>
      <c r="L118" s="32"/>
    </row>
    <row r="119" spans="1:12" s="26" customFormat="1" ht="13.5" customHeight="1" x14ac:dyDescent="0.2">
      <c r="A119" s="37" t="s">
        <v>993</v>
      </c>
      <c r="B119" s="37" t="s">
        <v>954</v>
      </c>
      <c r="C119" s="50" t="s">
        <v>994</v>
      </c>
      <c r="D119" s="37" t="s">
        <v>201</v>
      </c>
      <c r="E119" s="37" t="s">
        <v>962</v>
      </c>
      <c r="F119" s="55" t="s">
        <v>203</v>
      </c>
      <c r="G119" s="55" t="s">
        <v>184</v>
      </c>
      <c r="H119" s="37" t="s">
        <v>995</v>
      </c>
      <c r="I119" s="99"/>
      <c r="J119" s="116" t="s">
        <v>996</v>
      </c>
      <c r="K119" s="109" t="s">
        <v>959</v>
      </c>
      <c r="L119" s="32"/>
    </row>
    <row r="120" spans="1:12" s="26" customFormat="1" ht="13.5" customHeight="1" x14ac:dyDescent="0.2">
      <c r="A120" s="122" t="s">
        <v>81</v>
      </c>
      <c r="B120" s="115" t="s">
        <v>88</v>
      </c>
      <c r="C120" s="65" t="s">
        <v>151</v>
      </c>
      <c r="D120" s="71" t="s">
        <v>152</v>
      </c>
      <c r="E120" s="124" t="s">
        <v>153</v>
      </c>
      <c r="F120" s="34" t="s">
        <v>90</v>
      </c>
      <c r="G120" s="125" t="s">
        <v>20</v>
      </c>
      <c r="H120" s="71" t="str">
        <f>"Middlebury College"</f>
        <v>Middlebury College</v>
      </c>
      <c r="I120" s="124" t="s">
        <v>154</v>
      </c>
      <c r="J120" s="109" t="s">
        <v>92</v>
      </c>
      <c r="K120" s="119" t="s">
        <v>93</v>
      </c>
    </row>
    <row r="121" spans="1:12" s="26" customFormat="1" ht="13.5" customHeight="1" x14ac:dyDescent="0.2">
      <c r="A121" s="37" t="s">
        <v>81</v>
      </c>
      <c r="B121" s="37" t="s">
        <v>356</v>
      </c>
      <c r="C121" s="50" t="s">
        <v>357</v>
      </c>
      <c r="D121" s="27" t="s">
        <v>358</v>
      </c>
      <c r="E121" s="37" t="s">
        <v>359</v>
      </c>
      <c r="F121" s="55" t="s">
        <v>19</v>
      </c>
      <c r="G121" s="51" t="s">
        <v>203</v>
      </c>
      <c r="H121" s="44" t="s">
        <v>360</v>
      </c>
      <c r="I121" s="36" t="s">
        <v>361</v>
      </c>
      <c r="J121" s="135" t="s">
        <v>362</v>
      </c>
      <c r="K121" s="109" t="s">
        <v>363</v>
      </c>
      <c r="L121" s="32"/>
    </row>
    <row r="122" spans="1:12" s="26" customFormat="1" ht="13.5" customHeight="1" x14ac:dyDescent="0.2">
      <c r="A122" s="26" t="s">
        <v>81</v>
      </c>
      <c r="B122" s="36" t="s">
        <v>394</v>
      </c>
      <c r="C122" s="41" t="s">
        <v>446</v>
      </c>
      <c r="D122" s="36" t="s">
        <v>447</v>
      </c>
      <c r="E122" s="36" t="s">
        <v>419</v>
      </c>
      <c r="F122" s="34" t="s">
        <v>78</v>
      </c>
      <c r="G122" s="34" t="s">
        <v>184</v>
      </c>
      <c r="H122" s="36" t="s">
        <v>204</v>
      </c>
      <c r="I122" s="36" t="s">
        <v>361</v>
      </c>
      <c r="J122" s="109" t="s">
        <v>448</v>
      </c>
      <c r="K122" s="119" t="s">
        <v>400</v>
      </c>
      <c r="L122" s="32"/>
    </row>
    <row r="123" spans="1:12" s="26" customFormat="1" ht="13.5" customHeight="1" x14ac:dyDescent="0.2">
      <c r="A123" s="36" t="s">
        <v>81</v>
      </c>
      <c r="B123" s="115" t="s">
        <v>678</v>
      </c>
      <c r="C123" s="67" t="s">
        <v>723</v>
      </c>
      <c r="D123" s="36" t="s">
        <v>724</v>
      </c>
      <c r="E123" s="66" t="s">
        <v>708</v>
      </c>
      <c r="F123" s="20" t="s">
        <v>19</v>
      </c>
      <c r="G123" s="20" t="s">
        <v>373</v>
      </c>
      <c r="H123" s="21" t="s">
        <v>725</v>
      </c>
      <c r="I123" s="36" t="s">
        <v>81</v>
      </c>
      <c r="J123" s="109" t="s">
        <v>726</v>
      </c>
      <c r="K123" s="109" t="s">
        <v>685</v>
      </c>
      <c r="L123" s="32"/>
    </row>
    <row r="124" spans="1:12" s="26" customFormat="1" ht="13.5" customHeight="1" x14ac:dyDescent="0.2">
      <c r="A124" s="25" t="s">
        <v>81</v>
      </c>
      <c r="B124" s="26" t="s">
        <v>15</v>
      </c>
      <c r="C124" s="64" t="s">
        <v>82</v>
      </c>
      <c r="D124" s="122" t="s">
        <v>83</v>
      </c>
      <c r="E124" s="28" t="s">
        <v>44</v>
      </c>
      <c r="F124" s="63" t="s">
        <v>34</v>
      </c>
      <c r="G124" s="125" t="s">
        <v>84</v>
      </c>
      <c r="H124" s="25" t="s">
        <v>85</v>
      </c>
      <c r="I124" s="25" t="s">
        <v>86</v>
      </c>
      <c r="J124" s="114"/>
      <c r="K124" s="110" t="s">
        <v>23</v>
      </c>
      <c r="L124" s="53"/>
    </row>
    <row r="125" spans="1:12" s="36" customFormat="1" ht="13.5" customHeight="1" x14ac:dyDescent="0.2">
      <c r="A125" s="70" t="s">
        <v>81</v>
      </c>
      <c r="B125" s="115" t="s">
        <v>743</v>
      </c>
      <c r="C125" s="78" t="s">
        <v>856</v>
      </c>
      <c r="D125" s="79" t="s">
        <v>857</v>
      </c>
      <c r="E125" s="66" t="s">
        <v>858</v>
      </c>
      <c r="F125" s="63" t="s">
        <v>19</v>
      </c>
      <c r="G125" s="63" t="s">
        <v>859</v>
      </c>
      <c r="H125" s="70" t="s">
        <v>860</v>
      </c>
      <c r="I125" s="124" t="s">
        <v>861</v>
      </c>
      <c r="J125" s="109"/>
      <c r="K125" s="131" t="s">
        <v>748</v>
      </c>
      <c r="L125" s="40"/>
    </row>
    <row r="126" spans="1:12" s="36" customFormat="1" ht="13.5" customHeight="1" x14ac:dyDescent="0.2">
      <c r="A126" s="26" t="s">
        <v>1101</v>
      </c>
      <c r="B126" s="24" t="s">
        <v>1067</v>
      </c>
      <c r="C126" s="2" t="s">
        <v>1102</v>
      </c>
      <c r="D126" s="24" t="s">
        <v>132</v>
      </c>
      <c r="E126" s="24" t="s">
        <v>1103</v>
      </c>
      <c r="F126" s="4" t="s">
        <v>57</v>
      </c>
      <c r="G126" s="4" t="s">
        <v>184</v>
      </c>
      <c r="H126" s="24" t="s">
        <v>789</v>
      </c>
      <c r="I126" s="24" t="s">
        <v>1104</v>
      </c>
      <c r="J126" s="152" t="s">
        <v>1105</v>
      </c>
      <c r="K126" s="152" t="s">
        <v>1074</v>
      </c>
      <c r="L126" s="32"/>
    </row>
    <row r="127" spans="1:12" s="24" customFormat="1" x14ac:dyDescent="0.2">
      <c r="A127" s="26" t="s">
        <v>696</v>
      </c>
      <c r="B127" s="115" t="s">
        <v>678</v>
      </c>
      <c r="C127" s="67" t="s">
        <v>697</v>
      </c>
      <c r="D127" s="27" t="s">
        <v>673</v>
      </c>
      <c r="E127" s="66" t="s">
        <v>681</v>
      </c>
      <c r="F127" s="20" t="s">
        <v>57</v>
      </c>
      <c r="G127" s="20" t="s">
        <v>20</v>
      </c>
      <c r="H127" s="21" t="s">
        <v>682</v>
      </c>
      <c r="I127" s="26" t="s">
        <v>698</v>
      </c>
      <c r="J127" s="116" t="s">
        <v>699</v>
      </c>
      <c r="K127" s="131" t="s">
        <v>685</v>
      </c>
      <c r="L127" s="32"/>
    </row>
    <row r="128" spans="1:12" s="24" customFormat="1" x14ac:dyDescent="0.2">
      <c r="A128" s="115" t="s">
        <v>1056</v>
      </c>
      <c r="B128" s="115" t="s">
        <v>1007</v>
      </c>
      <c r="C128" s="120" t="s">
        <v>1057</v>
      </c>
      <c r="D128" s="115" t="s">
        <v>1058</v>
      </c>
      <c r="E128" s="115" t="s">
        <v>1059</v>
      </c>
      <c r="F128" s="121" t="s">
        <v>28</v>
      </c>
      <c r="G128" s="125" t="s">
        <v>78</v>
      </c>
      <c r="H128" s="123" t="s">
        <v>1060</v>
      </c>
      <c r="I128" s="115" t="s">
        <v>1061</v>
      </c>
      <c r="J128" s="133"/>
      <c r="K128" s="148" t="s">
        <v>1066</v>
      </c>
      <c r="L128" s="53"/>
    </row>
    <row r="129" spans="1:12" s="24" customFormat="1" ht="15" customHeight="1" x14ac:dyDescent="0.2">
      <c r="A129" s="127" t="s">
        <v>140</v>
      </c>
      <c r="B129" s="115" t="s">
        <v>88</v>
      </c>
      <c r="C129" s="65" t="s">
        <v>141</v>
      </c>
      <c r="D129" s="71" t="s">
        <v>142</v>
      </c>
      <c r="E129" s="126" t="s">
        <v>117</v>
      </c>
      <c r="F129" s="73" t="s">
        <v>34</v>
      </c>
      <c r="G129" s="34" t="s">
        <v>57</v>
      </c>
      <c r="H129" s="71" t="str">
        <f>"Library of Congress"</f>
        <v>Library of Congress</v>
      </c>
      <c r="I129" s="122" t="s">
        <v>143</v>
      </c>
      <c r="J129" s="119" t="s">
        <v>92</v>
      </c>
      <c r="K129" s="119" t="s">
        <v>93</v>
      </c>
      <c r="L129" s="53"/>
    </row>
    <row r="130" spans="1:12" s="24" customFormat="1" ht="15" customHeight="1" x14ac:dyDescent="0.2">
      <c r="A130" s="122" t="s">
        <v>140</v>
      </c>
      <c r="B130" s="115" t="s">
        <v>88</v>
      </c>
      <c r="C130" s="65" t="s">
        <v>160</v>
      </c>
      <c r="D130" s="71" t="s">
        <v>161</v>
      </c>
      <c r="E130" s="122" t="s">
        <v>162</v>
      </c>
      <c r="F130" s="34" t="s">
        <v>90</v>
      </c>
      <c r="G130" s="125" t="s">
        <v>20</v>
      </c>
      <c r="H130" s="71" t="str">
        <f>"Middle Tennessee State University"</f>
        <v>Middle Tennessee State University</v>
      </c>
      <c r="I130" s="124" t="s">
        <v>163</v>
      </c>
      <c r="J130" s="48" t="s">
        <v>92</v>
      </c>
      <c r="K130" s="119" t="s">
        <v>93</v>
      </c>
      <c r="L130" s="26"/>
    </row>
    <row r="131" spans="1:12" s="24" customFormat="1" ht="15" customHeight="1" x14ac:dyDescent="0.2">
      <c r="A131" s="122" t="s">
        <v>140</v>
      </c>
      <c r="B131" s="115" t="s">
        <v>88</v>
      </c>
      <c r="C131" s="65" t="s">
        <v>166</v>
      </c>
      <c r="D131" s="71" t="s">
        <v>167</v>
      </c>
      <c r="E131" s="115" t="s">
        <v>168</v>
      </c>
      <c r="F131" s="34" t="s">
        <v>90</v>
      </c>
      <c r="G131" s="125" t="s">
        <v>20</v>
      </c>
      <c r="H131" s="71" t="str">
        <f>"United State Naval War College"</f>
        <v>United State Naval War College</v>
      </c>
      <c r="I131" s="115" t="s">
        <v>169</v>
      </c>
      <c r="J131" s="119" t="s">
        <v>92</v>
      </c>
      <c r="K131" s="119" t="s">
        <v>93</v>
      </c>
      <c r="L131" s="26"/>
    </row>
    <row r="132" spans="1:12" s="24" customFormat="1" ht="15" customHeight="1" x14ac:dyDescent="0.2">
      <c r="A132" s="27" t="s">
        <v>140</v>
      </c>
      <c r="B132" s="47" t="s">
        <v>250</v>
      </c>
      <c r="C132" s="41" t="s">
        <v>273</v>
      </c>
      <c r="D132" s="27" t="s">
        <v>274</v>
      </c>
      <c r="E132" s="46" t="s">
        <v>275</v>
      </c>
      <c r="F132" s="57" t="s">
        <v>276</v>
      </c>
      <c r="G132" s="34" t="s">
        <v>277</v>
      </c>
      <c r="H132" s="42" t="s">
        <v>278</v>
      </c>
      <c r="I132" s="26" t="s">
        <v>279</v>
      </c>
      <c r="J132" s="116" t="s">
        <v>280</v>
      </c>
      <c r="K132" s="109" t="s">
        <v>257</v>
      </c>
      <c r="L132" s="32"/>
    </row>
    <row r="133" spans="1:12" s="24" customFormat="1" ht="15" customHeight="1" x14ac:dyDescent="0.2">
      <c r="A133" s="37" t="s">
        <v>140</v>
      </c>
      <c r="B133" s="37" t="s">
        <v>588</v>
      </c>
      <c r="C133" s="50" t="s">
        <v>589</v>
      </c>
      <c r="D133" s="27" t="s">
        <v>146</v>
      </c>
      <c r="E133" s="37" t="s">
        <v>590</v>
      </c>
      <c r="F133" s="34" t="s">
        <v>276</v>
      </c>
      <c r="G133" s="51" t="s">
        <v>20</v>
      </c>
      <c r="H133" s="44" t="s">
        <v>591</v>
      </c>
      <c r="I133" s="36" t="s">
        <v>592</v>
      </c>
      <c r="J133" s="117" t="s">
        <v>593</v>
      </c>
      <c r="K133" s="118" t="s">
        <v>594</v>
      </c>
      <c r="L133" s="32"/>
    </row>
    <row r="134" spans="1:12" s="24" customFormat="1" x14ac:dyDescent="0.2">
      <c r="A134" s="36" t="s">
        <v>140</v>
      </c>
      <c r="B134" s="115" t="s">
        <v>678</v>
      </c>
      <c r="C134" s="67" t="s">
        <v>727</v>
      </c>
      <c r="D134" s="36" t="s">
        <v>728</v>
      </c>
      <c r="E134" s="66" t="s">
        <v>729</v>
      </c>
      <c r="F134" s="20" t="s">
        <v>19</v>
      </c>
      <c r="G134" s="20" t="s">
        <v>20</v>
      </c>
      <c r="H134" s="21" t="s">
        <v>730</v>
      </c>
      <c r="I134" s="36" t="s">
        <v>731</v>
      </c>
      <c r="J134" s="109" t="s">
        <v>732</v>
      </c>
      <c r="K134" s="109" t="s">
        <v>685</v>
      </c>
      <c r="L134" s="32"/>
    </row>
    <row r="135" spans="1:12" s="24" customFormat="1" x14ac:dyDescent="0.2">
      <c r="A135" s="27" t="s">
        <v>140</v>
      </c>
      <c r="B135" s="47" t="s">
        <v>449</v>
      </c>
      <c r="C135" s="41" t="s">
        <v>473</v>
      </c>
      <c r="D135" s="27" t="s">
        <v>474</v>
      </c>
      <c r="E135" s="27" t="s">
        <v>475</v>
      </c>
      <c r="F135" s="55" t="s">
        <v>19</v>
      </c>
      <c r="G135" s="34" t="s">
        <v>203</v>
      </c>
      <c r="H135" s="49" t="s">
        <v>476</v>
      </c>
      <c r="I135" s="27" t="s">
        <v>477</v>
      </c>
      <c r="J135" s="119" t="s">
        <v>478</v>
      </c>
      <c r="K135" s="131" t="s">
        <v>454</v>
      </c>
      <c r="L135" s="32"/>
    </row>
    <row r="136" spans="1:12" s="24" customFormat="1" ht="15" customHeight="1" x14ac:dyDescent="0.2">
      <c r="A136" s="70" t="s">
        <v>140</v>
      </c>
      <c r="B136" s="115" t="s">
        <v>743</v>
      </c>
      <c r="C136" s="75" t="s">
        <v>559</v>
      </c>
      <c r="D136" s="76" t="s">
        <v>862</v>
      </c>
      <c r="E136" s="66" t="s">
        <v>774</v>
      </c>
      <c r="F136" s="63" t="s">
        <v>19</v>
      </c>
      <c r="G136" s="63" t="s">
        <v>769</v>
      </c>
      <c r="H136" s="70" t="s">
        <v>863</v>
      </c>
      <c r="I136" s="47" t="s">
        <v>864</v>
      </c>
      <c r="J136" s="113"/>
      <c r="K136" s="131" t="s">
        <v>748</v>
      </c>
      <c r="L136" s="32"/>
    </row>
    <row r="137" spans="1:12" s="24" customFormat="1" ht="15" customHeight="1" x14ac:dyDescent="0.2">
      <c r="A137" s="43" t="s">
        <v>140</v>
      </c>
      <c r="B137" s="36" t="s">
        <v>281</v>
      </c>
      <c r="C137" s="41" t="s">
        <v>330</v>
      </c>
      <c r="D137" s="26" t="s">
        <v>331</v>
      </c>
      <c r="E137" s="46" t="s">
        <v>332</v>
      </c>
      <c r="F137" s="55" t="s">
        <v>57</v>
      </c>
      <c r="G137" s="34" t="s">
        <v>20</v>
      </c>
      <c r="H137" s="47" t="s">
        <v>333</v>
      </c>
      <c r="I137" s="47" t="s">
        <v>334</v>
      </c>
      <c r="J137" s="117" t="s">
        <v>287</v>
      </c>
      <c r="K137" s="139" t="s">
        <v>288</v>
      </c>
      <c r="L137" s="32"/>
    </row>
    <row r="138" spans="1:12" s="24" customFormat="1" ht="15" customHeight="1" x14ac:dyDescent="0.2">
      <c r="A138" s="122" t="s">
        <v>140</v>
      </c>
      <c r="B138" s="104" t="s">
        <v>1156</v>
      </c>
      <c r="C138" s="105" t="s">
        <v>1176</v>
      </c>
      <c r="D138" s="104" t="s">
        <v>1177</v>
      </c>
      <c r="E138" s="104" t="s">
        <v>1178</v>
      </c>
      <c r="F138" s="107" t="s">
        <v>19</v>
      </c>
      <c r="G138" s="107" t="s">
        <v>20</v>
      </c>
      <c r="H138" s="104" t="s">
        <v>1179</v>
      </c>
      <c r="I138" s="104" t="s">
        <v>1180</v>
      </c>
      <c r="J138" s="152" t="s">
        <v>1181</v>
      </c>
      <c r="K138" s="152" t="s">
        <v>1163</v>
      </c>
      <c r="L138" s="103"/>
    </row>
    <row r="139" spans="1:12" s="24" customFormat="1" ht="15" customHeight="1" x14ac:dyDescent="0.2">
      <c r="A139" s="92" t="s">
        <v>140</v>
      </c>
      <c r="B139" s="85" t="s">
        <v>1246</v>
      </c>
      <c r="C139" s="41" t="s">
        <v>1266</v>
      </c>
      <c r="D139" s="27" t="s">
        <v>517</v>
      </c>
      <c r="E139" s="92" t="s">
        <v>1267</v>
      </c>
      <c r="F139" s="90" t="s">
        <v>19</v>
      </c>
      <c r="G139" s="83" t="s">
        <v>203</v>
      </c>
      <c r="H139" s="89" t="s">
        <v>1268</v>
      </c>
      <c r="I139" s="89" t="s">
        <v>1269</v>
      </c>
      <c r="J139" s="117" t="s">
        <v>1252</v>
      </c>
      <c r="K139" s="109" t="s">
        <v>1253</v>
      </c>
      <c r="L139" s="32"/>
    </row>
    <row r="140" spans="1:12" s="24" customFormat="1" x14ac:dyDescent="0.2">
      <c r="A140" s="27" t="s">
        <v>140</v>
      </c>
      <c r="B140" s="174" t="s">
        <v>1298</v>
      </c>
      <c r="C140" s="41" t="s">
        <v>1315</v>
      </c>
      <c r="D140" s="27" t="s">
        <v>1316</v>
      </c>
      <c r="E140" s="46" t="s">
        <v>1317</v>
      </c>
      <c r="F140" s="175" t="s">
        <v>28</v>
      </c>
      <c r="G140" s="171" t="s">
        <v>184</v>
      </c>
      <c r="H140" s="42" t="s">
        <v>1318</v>
      </c>
      <c r="I140" s="176" t="s">
        <v>1319</v>
      </c>
      <c r="J140" s="147" t="s">
        <v>1320</v>
      </c>
      <c r="K140" s="148" t="s">
        <v>1302</v>
      </c>
      <c r="L140" s="32"/>
    </row>
    <row r="141" spans="1:12" s="24" customFormat="1" ht="15" customHeight="1" x14ac:dyDescent="0.2">
      <c r="A141" s="70" t="s">
        <v>828</v>
      </c>
      <c r="B141" s="115" t="s">
        <v>743</v>
      </c>
      <c r="C141" s="75" t="s">
        <v>829</v>
      </c>
      <c r="D141" s="76" t="s">
        <v>646</v>
      </c>
      <c r="E141" s="66" t="s">
        <v>830</v>
      </c>
      <c r="F141" s="63" t="s">
        <v>57</v>
      </c>
      <c r="G141" s="63" t="s">
        <v>269</v>
      </c>
      <c r="H141" s="70" t="s">
        <v>831</v>
      </c>
      <c r="I141" s="58" t="s">
        <v>832</v>
      </c>
      <c r="J141" s="117"/>
      <c r="K141" s="110" t="s">
        <v>748</v>
      </c>
      <c r="L141" s="32"/>
    </row>
    <row r="142" spans="1:12" s="24" customFormat="1" ht="15" customHeight="1" x14ac:dyDescent="0.2">
      <c r="A142" s="86" t="s">
        <v>1270</v>
      </c>
      <c r="B142" s="85" t="s">
        <v>1246</v>
      </c>
      <c r="C142" s="41" t="s">
        <v>1271</v>
      </c>
      <c r="D142" s="85" t="s">
        <v>1272</v>
      </c>
      <c r="E142" s="85" t="s">
        <v>1273</v>
      </c>
      <c r="F142" s="83" t="s">
        <v>28</v>
      </c>
      <c r="G142" s="83" t="s">
        <v>20</v>
      </c>
      <c r="H142" s="85" t="s">
        <v>1274</v>
      </c>
      <c r="I142" s="85" t="s">
        <v>1275</v>
      </c>
      <c r="J142" s="117" t="s">
        <v>1252</v>
      </c>
      <c r="K142" s="109" t="s">
        <v>1253</v>
      </c>
      <c r="L142" s="32"/>
    </row>
    <row r="143" spans="1:12" s="24" customFormat="1" ht="15" customHeight="1" x14ac:dyDescent="0.2">
      <c r="A143" s="43" t="s">
        <v>207</v>
      </c>
      <c r="B143" s="37" t="s">
        <v>180</v>
      </c>
      <c r="C143" s="41" t="s">
        <v>208</v>
      </c>
      <c r="D143" s="27" t="s">
        <v>209</v>
      </c>
      <c r="E143" s="43" t="s">
        <v>210</v>
      </c>
      <c r="F143" s="57" t="s">
        <v>19</v>
      </c>
      <c r="G143" s="34" t="s">
        <v>203</v>
      </c>
      <c r="H143" s="47" t="s">
        <v>211</v>
      </c>
      <c r="I143" s="47" t="s">
        <v>212</v>
      </c>
      <c r="J143" s="131" t="s">
        <v>213</v>
      </c>
      <c r="K143" s="109" t="s">
        <v>188</v>
      </c>
      <c r="L143" s="32"/>
    </row>
    <row r="144" spans="1:12" s="24" customFormat="1" ht="15" customHeight="1" x14ac:dyDescent="0.2">
      <c r="A144" s="70" t="s">
        <v>207</v>
      </c>
      <c r="B144" s="115" t="s">
        <v>743</v>
      </c>
      <c r="C144" s="75" t="s">
        <v>772</v>
      </c>
      <c r="D144" s="76" t="s">
        <v>773</v>
      </c>
      <c r="E144" s="46" t="s">
        <v>774</v>
      </c>
      <c r="F144" s="63" t="s">
        <v>57</v>
      </c>
      <c r="G144" s="63" t="s">
        <v>78</v>
      </c>
      <c r="H144" s="70" t="s">
        <v>775</v>
      </c>
      <c r="I144" s="68" t="s">
        <v>776</v>
      </c>
      <c r="J144" s="116"/>
      <c r="K144" s="110" t="s">
        <v>748</v>
      </c>
      <c r="L144" s="32"/>
    </row>
    <row r="145" spans="1:12" s="24" customFormat="1" ht="15" customHeight="1" x14ac:dyDescent="0.2">
      <c r="A145" s="26" t="s">
        <v>207</v>
      </c>
      <c r="B145" s="36" t="s">
        <v>896</v>
      </c>
      <c r="C145" s="41" t="s">
        <v>941</v>
      </c>
      <c r="D145" s="36" t="s">
        <v>553</v>
      </c>
      <c r="E145" s="36" t="s">
        <v>931</v>
      </c>
      <c r="F145" s="34" t="s">
        <v>90</v>
      </c>
      <c r="G145" s="34" t="s">
        <v>20</v>
      </c>
      <c r="H145" s="36" t="s">
        <v>942</v>
      </c>
      <c r="I145" s="36" t="s">
        <v>943</v>
      </c>
      <c r="J145" s="148" t="s">
        <v>944</v>
      </c>
      <c r="K145" s="148" t="s">
        <v>903</v>
      </c>
      <c r="L145" s="32"/>
    </row>
    <row r="146" spans="1:12" s="24" customFormat="1" ht="15" customHeight="1" x14ac:dyDescent="0.2">
      <c r="A146" s="27" t="s">
        <v>207</v>
      </c>
      <c r="B146" s="47" t="s">
        <v>1007</v>
      </c>
      <c r="C146" s="41" t="s">
        <v>1036</v>
      </c>
      <c r="D146" s="27" t="s">
        <v>950</v>
      </c>
      <c r="E146" s="46" t="s">
        <v>1037</v>
      </c>
      <c r="F146" s="55" t="s">
        <v>19</v>
      </c>
      <c r="G146" s="34" t="s">
        <v>763</v>
      </c>
      <c r="H146" s="42" t="s">
        <v>1038</v>
      </c>
      <c r="I146" s="145" t="s">
        <v>1039</v>
      </c>
      <c r="J146" s="116"/>
      <c r="K146" s="112" t="s">
        <v>1066</v>
      </c>
      <c r="L146" s="32"/>
    </row>
    <row r="147" spans="1:12" s="24" customFormat="1" ht="15" customHeight="1" x14ac:dyDescent="0.2">
      <c r="A147" s="26" t="s">
        <v>207</v>
      </c>
      <c r="B147" s="24" t="s">
        <v>1067</v>
      </c>
      <c r="C147" s="2" t="s">
        <v>1131</v>
      </c>
      <c r="D147" s="24" t="s">
        <v>1132</v>
      </c>
      <c r="E147" s="24" t="s">
        <v>1133</v>
      </c>
      <c r="F147" s="4" t="s">
        <v>90</v>
      </c>
      <c r="G147" s="4" t="s">
        <v>184</v>
      </c>
      <c r="H147" s="24" t="s">
        <v>1134</v>
      </c>
      <c r="I147" s="24" t="s">
        <v>1135</v>
      </c>
      <c r="J147" s="152" t="s">
        <v>1136</v>
      </c>
      <c r="K147" s="152" t="s">
        <v>1074</v>
      </c>
      <c r="L147" s="40"/>
    </row>
    <row r="148" spans="1:12" s="24" customFormat="1" ht="15" customHeight="1" x14ac:dyDescent="0.2">
      <c r="A148" s="43" t="s">
        <v>207</v>
      </c>
      <c r="B148" s="154" t="s">
        <v>1239</v>
      </c>
      <c r="C148" s="156" t="s">
        <v>1240</v>
      </c>
      <c r="D148" s="36" t="s">
        <v>1241</v>
      </c>
      <c r="E148" s="154" t="s">
        <v>1242</v>
      </c>
      <c r="F148" s="165" t="s">
        <v>57</v>
      </c>
      <c r="G148" s="167" t="s">
        <v>1195</v>
      </c>
      <c r="H148" s="43" t="s">
        <v>1243</v>
      </c>
      <c r="I148" s="154" t="s">
        <v>1244</v>
      </c>
      <c r="J148" s="109" t="s">
        <v>1245</v>
      </c>
      <c r="K148" s="111" t="s">
        <v>1227</v>
      </c>
      <c r="L148" s="32"/>
    </row>
    <row r="149" spans="1:12" s="24" customFormat="1" ht="15" customHeight="1" x14ac:dyDescent="0.2">
      <c r="A149" s="115" t="s">
        <v>214</v>
      </c>
      <c r="B149" s="37" t="s">
        <v>180</v>
      </c>
      <c r="C149" s="41" t="s">
        <v>215</v>
      </c>
      <c r="D149" s="36" t="s">
        <v>216</v>
      </c>
      <c r="E149" s="36" t="s">
        <v>217</v>
      </c>
      <c r="F149" s="34" t="s">
        <v>19</v>
      </c>
      <c r="G149" s="34" t="s">
        <v>203</v>
      </c>
      <c r="H149" s="36" t="s">
        <v>218</v>
      </c>
      <c r="I149" s="47" t="s">
        <v>219</v>
      </c>
      <c r="J149" s="109" t="s">
        <v>220</v>
      </c>
      <c r="K149" s="109" t="s">
        <v>188</v>
      </c>
      <c r="L149" s="32"/>
    </row>
    <row r="150" spans="1:12" s="24" customFormat="1" ht="15" customHeight="1" x14ac:dyDescent="0.2">
      <c r="A150" s="177" t="s">
        <v>214</v>
      </c>
      <c r="B150" s="173" t="s">
        <v>1298</v>
      </c>
      <c r="C150" s="41" t="s">
        <v>1321</v>
      </c>
      <c r="D150" s="176" t="s">
        <v>1322</v>
      </c>
      <c r="E150" s="177" t="s">
        <v>1299</v>
      </c>
      <c r="F150" s="175" t="s">
        <v>28</v>
      </c>
      <c r="G150" s="171" t="s">
        <v>184</v>
      </c>
      <c r="H150" s="174" t="s">
        <v>1323</v>
      </c>
      <c r="I150" s="174" t="s">
        <v>214</v>
      </c>
      <c r="J150" s="151" t="s">
        <v>1324</v>
      </c>
      <c r="K150" s="148" t="s">
        <v>1302</v>
      </c>
      <c r="L150" s="32"/>
    </row>
    <row r="151" spans="1:12" s="24" customFormat="1" ht="15" customHeight="1" x14ac:dyDescent="0.2">
      <c r="A151" s="27" t="s">
        <v>345</v>
      </c>
      <c r="B151" s="47" t="s">
        <v>281</v>
      </c>
      <c r="C151" s="41" t="s">
        <v>346</v>
      </c>
      <c r="D151" s="27" t="s">
        <v>347</v>
      </c>
      <c r="E151" s="46" t="s">
        <v>348</v>
      </c>
      <c r="F151" s="55" t="s">
        <v>57</v>
      </c>
      <c r="G151" s="34" t="s">
        <v>20</v>
      </c>
      <c r="H151" s="42" t="s">
        <v>349</v>
      </c>
      <c r="I151" s="145" t="s">
        <v>350</v>
      </c>
      <c r="J151" s="117" t="s">
        <v>287</v>
      </c>
      <c r="K151" s="139" t="s">
        <v>288</v>
      </c>
      <c r="L151" s="54"/>
    </row>
    <row r="152" spans="1:12" s="24" customFormat="1" ht="15" customHeight="1" x14ac:dyDescent="0.2">
      <c r="A152" s="43" t="s">
        <v>122</v>
      </c>
      <c r="B152" s="36" t="s">
        <v>88</v>
      </c>
      <c r="C152" s="65" t="s">
        <v>123</v>
      </c>
      <c r="D152" s="71" t="s">
        <v>124</v>
      </c>
      <c r="E152" s="43" t="s">
        <v>96</v>
      </c>
      <c r="F152" s="34" t="s">
        <v>90</v>
      </c>
      <c r="G152" s="34" t="s">
        <v>20</v>
      </c>
      <c r="H152" s="71" t="str">
        <f>"Ohio State University"</f>
        <v>Ohio State University</v>
      </c>
      <c r="I152" s="47" t="s">
        <v>125</v>
      </c>
      <c r="J152" s="113" t="s">
        <v>92</v>
      </c>
      <c r="K152" s="119" t="s">
        <v>93</v>
      </c>
      <c r="L152" s="32"/>
    </row>
    <row r="153" spans="1:12" s="24" customFormat="1" ht="15" customHeight="1" x14ac:dyDescent="0.2">
      <c r="A153" s="115" t="s">
        <v>122</v>
      </c>
      <c r="B153" s="115" t="s">
        <v>250</v>
      </c>
      <c r="C153" s="120" t="s">
        <v>266</v>
      </c>
      <c r="D153" s="115" t="s">
        <v>267</v>
      </c>
      <c r="E153" s="115" t="s">
        <v>268</v>
      </c>
      <c r="F153" s="34" t="s">
        <v>78</v>
      </c>
      <c r="G153" s="34" t="s">
        <v>269</v>
      </c>
      <c r="H153" s="123" t="s">
        <v>270</v>
      </c>
      <c r="I153" s="115" t="s">
        <v>271</v>
      </c>
      <c r="J153" s="119" t="s">
        <v>272</v>
      </c>
      <c r="K153" s="109" t="s">
        <v>257</v>
      </c>
      <c r="L153" s="32"/>
    </row>
    <row r="154" spans="1:12" s="26" customFormat="1" ht="13.5" customHeight="1" x14ac:dyDescent="0.2">
      <c r="A154" s="115" t="s">
        <v>122</v>
      </c>
      <c r="B154" s="115" t="s">
        <v>394</v>
      </c>
      <c r="C154" s="120" t="s">
        <v>401</v>
      </c>
      <c r="D154" s="115" t="s">
        <v>402</v>
      </c>
      <c r="E154" s="115" t="s">
        <v>397</v>
      </c>
      <c r="F154" s="34" t="s">
        <v>19</v>
      </c>
      <c r="G154" s="34" t="s">
        <v>57</v>
      </c>
      <c r="H154" s="123" t="s">
        <v>403</v>
      </c>
      <c r="I154" s="115" t="s">
        <v>404</v>
      </c>
      <c r="J154" s="119"/>
      <c r="K154" s="131" t="s">
        <v>400</v>
      </c>
      <c r="L154" s="32"/>
    </row>
    <row r="155" spans="1:12" s="26" customFormat="1" ht="13.5" customHeight="1" x14ac:dyDescent="0.2">
      <c r="A155" s="43" t="s">
        <v>122</v>
      </c>
      <c r="B155" s="36" t="s">
        <v>394</v>
      </c>
      <c r="C155" s="41" t="s">
        <v>412</v>
      </c>
      <c r="D155" s="27" t="s">
        <v>413</v>
      </c>
      <c r="E155" s="43" t="s">
        <v>414</v>
      </c>
      <c r="F155" s="57" t="s">
        <v>57</v>
      </c>
      <c r="G155" s="34" t="s">
        <v>20</v>
      </c>
      <c r="H155" s="47" t="s">
        <v>324</v>
      </c>
      <c r="I155" s="47" t="s">
        <v>415</v>
      </c>
      <c r="J155" s="113" t="s">
        <v>416</v>
      </c>
      <c r="K155" s="131" t="s">
        <v>400</v>
      </c>
      <c r="L155" s="32"/>
    </row>
    <row r="156" spans="1:12" s="26" customFormat="1" ht="13.5" customHeight="1" x14ac:dyDescent="0.2">
      <c r="A156" s="47" t="s">
        <v>122</v>
      </c>
      <c r="B156" s="115" t="s">
        <v>678</v>
      </c>
      <c r="C156" s="67" t="s">
        <v>700</v>
      </c>
      <c r="D156" s="27" t="s">
        <v>701</v>
      </c>
      <c r="E156" s="66" t="s">
        <v>702</v>
      </c>
      <c r="F156" s="20" t="s">
        <v>57</v>
      </c>
      <c r="G156" s="20" t="s">
        <v>90</v>
      </c>
      <c r="H156" s="21" t="s">
        <v>703</v>
      </c>
      <c r="I156" s="47" t="s">
        <v>122</v>
      </c>
      <c r="J156" s="113" t="s">
        <v>704</v>
      </c>
      <c r="K156" s="131" t="s">
        <v>685</v>
      </c>
      <c r="L156" s="32"/>
    </row>
    <row r="157" spans="1:12" s="26" customFormat="1" ht="13.5" customHeight="1" x14ac:dyDescent="0.2">
      <c r="A157" s="26" t="s">
        <v>122</v>
      </c>
      <c r="B157" s="115" t="s">
        <v>678</v>
      </c>
      <c r="C157" s="67" t="s">
        <v>559</v>
      </c>
      <c r="D157" s="27" t="s">
        <v>716</v>
      </c>
      <c r="E157" s="66" t="s">
        <v>702</v>
      </c>
      <c r="F157" s="20" t="s">
        <v>19</v>
      </c>
      <c r="G157" s="20" t="s">
        <v>203</v>
      </c>
      <c r="H157" s="21" t="s">
        <v>709</v>
      </c>
      <c r="I157" s="26" t="s">
        <v>122</v>
      </c>
      <c r="J157" s="116" t="s">
        <v>717</v>
      </c>
      <c r="K157" s="111" t="s">
        <v>685</v>
      </c>
      <c r="L157" s="32"/>
    </row>
    <row r="158" spans="1:12" s="26" customFormat="1" ht="13.5" customHeight="1" x14ac:dyDescent="0.2">
      <c r="A158" s="43" t="s">
        <v>122</v>
      </c>
      <c r="B158" s="36" t="s">
        <v>497</v>
      </c>
      <c r="C158" s="41" t="s">
        <v>516</v>
      </c>
      <c r="D158" s="27" t="s">
        <v>517</v>
      </c>
      <c r="E158" s="43" t="s">
        <v>518</v>
      </c>
      <c r="F158" s="57" t="s">
        <v>19</v>
      </c>
      <c r="G158" s="34" t="s">
        <v>57</v>
      </c>
      <c r="H158" s="47" t="s">
        <v>519</v>
      </c>
      <c r="I158" s="60" t="s">
        <v>520</v>
      </c>
      <c r="J158" s="113" t="s">
        <v>521</v>
      </c>
      <c r="K158" s="131" t="s">
        <v>503</v>
      </c>
      <c r="L158" s="32"/>
    </row>
    <row r="159" spans="1:12" s="26" customFormat="1" ht="13.5" customHeight="1" x14ac:dyDescent="0.2">
      <c r="A159" s="70" t="s">
        <v>122</v>
      </c>
      <c r="B159" s="115" t="s">
        <v>743</v>
      </c>
      <c r="C159" s="75" t="s">
        <v>766</v>
      </c>
      <c r="D159" s="76" t="s">
        <v>767</v>
      </c>
      <c r="E159" s="115" t="s">
        <v>768</v>
      </c>
      <c r="F159" s="63" t="s">
        <v>276</v>
      </c>
      <c r="G159" s="63" t="s">
        <v>769</v>
      </c>
      <c r="H159" s="70" t="s">
        <v>770</v>
      </c>
      <c r="I159" s="115" t="s">
        <v>771</v>
      </c>
      <c r="J159" s="119"/>
      <c r="K159" s="131" t="s">
        <v>748</v>
      </c>
      <c r="L159" s="32"/>
    </row>
    <row r="160" spans="1:12" s="26" customFormat="1" ht="13.5" customHeight="1" x14ac:dyDescent="0.2">
      <c r="A160" s="92" t="s">
        <v>122</v>
      </c>
      <c r="B160" s="85" t="s">
        <v>896</v>
      </c>
      <c r="C160" s="41" t="s">
        <v>913</v>
      </c>
      <c r="D160" s="91" t="s">
        <v>152</v>
      </c>
      <c r="E160" s="92" t="s">
        <v>914</v>
      </c>
      <c r="F160" s="90" t="s">
        <v>276</v>
      </c>
      <c r="G160" s="83" t="s">
        <v>20</v>
      </c>
      <c r="H160" s="89" t="s">
        <v>915</v>
      </c>
      <c r="I160" s="89" t="s">
        <v>771</v>
      </c>
      <c r="J160" s="113" t="s">
        <v>916</v>
      </c>
      <c r="K160" s="139" t="s">
        <v>903</v>
      </c>
      <c r="L160" s="32"/>
    </row>
    <row r="161" spans="1:12" s="26" customFormat="1" ht="13.5" customHeight="1" x14ac:dyDescent="0.2">
      <c r="A161" s="27" t="s">
        <v>122</v>
      </c>
      <c r="B161" s="94" t="s">
        <v>896</v>
      </c>
      <c r="C161" s="41" t="s">
        <v>929</v>
      </c>
      <c r="D161" s="27" t="s">
        <v>930</v>
      </c>
      <c r="E161" s="46" t="s">
        <v>931</v>
      </c>
      <c r="F161" s="95" t="s">
        <v>90</v>
      </c>
      <c r="G161" s="96" t="s">
        <v>78</v>
      </c>
      <c r="H161" s="42" t="s">
        <v>932</v>
      </c>
      <c r="I161" s="145" t="s">
        <v>933</v>
      </c>
      <c r="J161" s="116" t="s">
        <v>934</v>
      </c>
      <c r="K161" s="149" t="s">
        <v>903</v>
      </c>
      <c r="L161" s="32"/>
    </row>
    <row r="162" spans="1:12" s="26" customFormat="1" ht="13.5" customHeight="1" x14ac:dyDescent="0.2">
      <c r="A162" s="37" t="s">
        <v>122</v>
      </c>
      <c r="B162" s="37" t="s">
        <v>954</v>
      </c>
      <c r="C162" s="50" t="s">
        <v>955</v>
      </c>
      <c r="D162" s="37" t="s">
        <v>673</v>
      </c>
      <c r="E162" s="37" t="s">
        <v>956</v>
      </c>
      <c r="F162" s="55" t="s">
        <v>34</v>
      </c>
      <c r="G162" s="55" t="s">
        <v>90</v>
      </c>
      <c r="H162" s="37" t="s">
        <v>957</v>
      </c>
      <c r="I162" s="36"/>
      <c r="J162" s="150" t="s">
        <v>958</v>
      </c>
      <c r="K162" s="109" t="s">
        <v>959</v>
      </c>
      <c r="L162" s="32"/>
    </row>
    <row r="163" spans="1:12" s="36" customFormat="1" ht="13.5" customHeight="1" x14ac:dyDescent="0.2">
      <c r="A163" s="26" t="s">
        <v>122</v>
      </c>
      <c r="B163" s="24" t="s">
        <v>1067</v>
      </c>
      <c r="C163" s="2" t="s">
        <v>1121</v>
      </c>
      <c r="D163" s="24" t="s">
        <v>977</v>
      </c>
      <c r="E163" s="24" t="s">
        <v>1122</v>
      </c>
      <c r="F163" s="4" t="s">
        <v>28</v>
      </c>
      <c r="G163" s="4" t="s">
        <v>78</v>
      </c>
      <c r="H163" s="24" t="s">
        <v>1123</v>
      </c>
      <c r="I163" s="24" t="s">
        <v>1124</v>
      </c>
      <c r="J163" s="152" t="s">
        <v>1125</v>
      </c>
      <c r="K163" s="152" t="s">
        <v>1074</v>
      </c>
      <c r="L163" s="53"/>
    </row>
    <row r="164" spans="1:12" s="36" customFormat="1" ht="13.5" customHeight="1" x14ac:dyDescent="0.2">
      <c r="A164" s="26" t="s">
        <v>122</v>
      </c>
      <c r="B164" s="24" t="s">
        <v>1067</v>
      </c>
      <c r="C164" s="2" t="s">
        <v>1137</v>
      </c>
      <c r="D164" s="24" t="s">
        <v>646</v>
      </c>
      <c r="E164" s="24" t="s">
        <v>1138</v>
      </c>
      <c r="F164" s="4" t="s">
        <v>28</v>
      </c>
      <c r="G164" s="4" t="s">
        <v>20</v>
      </c>
      <c r="H164" s="24" t="s">
        <v>1139</v>
      </c>
      <c r="I164" s="24" t="s">
        <v>1140</v>
      </c>
      <c r="J164" s="24" t="s">
        <v>1141</v>
      </c>
      <c r="K164" s="152" t="s">
        <v>1074</v>
      </c>
      <c r="L164" s="26"/>
    </row>
    <row r="165" spans="1:12" s="36" customFormat="1" ht="13.5" customHeight="1" x14ac:dyDescent="0.2">
      <c r="A165" s="26" t="s">
        <v>122</v>
      </c>
      <c r="B165" s="24" t="s">
        <v>1067</v>
      </c>
      <c r="C165" s="2" t="s">
        <v>1151</v>
      </c>
      <c r="D165" s="24" t="s">
        <v>201</v>
      </c>
      <c r="E165" s="24" t="s">
        <v>1152</v>
      </c>
      <c r="F165" s="4" t="s">
        <v>28</v>
      </c>
      <c r="G165" s="4" t="s">
        <v>20</v>
      </c>
      <c r="H165" s="24" t="s">
        <v>1153</v>
      </c>
      <c r="I165" s="24" t="s">
        <v>1154</v>
      </c>
      <c r="J165" s="152" t="s">
        <v>1155</v>
      </c>
      <c r="K165" s="152" t="s">
        <v>1074</v>
      </c>
      <c r="L165" s="26"/>
    </row>
    <row r="166" spans="1:12" s="39" customFormat="1" ht="15" customHeight="1" x14ac:dyDescent="0.2">
      <c r="A166" s="122" t="s">
        <v>122</v>
      </c>
      <c r="B166" s="104" t="s">
        <v>1156</v>
      </c>
      <c r="C166" s="105" t="s">
        <v>1170</v>
      </c>
      <c r="D166" s="104" t="s">
        <v>1171</v>
      </c>
      <c r="E166" s="104" t="s">
        <v>1172</v>
      </c>
      <c r="F166" s="107" t="s">
        <v>19</v>
      </c>
      <c r="G166" s="107" t="s">
        <v>20</v>
      </c>
      <c r="H166" s="104" t="s">
        <v>1173</v>
      </c>
      <c r="I166" s="104" t="s">
        <v>1174</v>
      </c>
      <c r="J166" s="152" t="s">
        <v>1175</v>
      </c>
      <c r="K166" s="152" t="s">
        <v>1163</v>
      </c>
      <c r="L166" s="103"/>
    </row>
    <row r="167" spans="1:12" s="40" customFormat="1" ht="13.5" customHeight="1" x14ac:dyDescent="0.2">
      <c r="A167" s="43" t="s">
        <v>122</v>
      </c>
      <c r="B167" s="154" t="s">
        <v>1228</v>
      </c>
      <c r="C167" s="156" t="s">
        <v>1229</v>
      </c>
      <c r="D167" s="27" t="s">
        <v>1230</v>
      </c>
      <c r="E167" s="102" t="s">
        <v>1231</v>
      </c>
      <c r="F167" s="165" t="s">
        <v>57</v>
      </c>
      <c r="G167" s="167" t="s">
        <v>1195</v>
      </c>
      <c r="H167" s="43" t="s">
        <v>542</v>
      </c>
      <c r="I167" s="154" t="s">
        <v>1232</v>
      </c>
      <c r="J167" s="113" t="s">
        <v>1233</v>
      </c>
      <c r="K167" s="111" t="s">
        <v>1227</v>
      </c>
      <c r="L167" s="32"/>
    </row>
    <row r="168" spans="1:12" s="26" customFormat="1" ht="13.5" customHeight="1" x14ac:dyDescent="0.2">
      <c r="A168" s="37" t="s">
        <v>122</v>
      </c>
      <c r="B168" s="37" t="s">
        <v>1298</v>
      </c>
      <c r="C168" s="50" t="s">
        <v>1297</v>
      </c>
      <c r="D168" s="27" t="s">
        <v>985</v>
      </c>
      <c r="E168" s="37" t="s">
        <v>1299</v>
      </c>
      <c r="F168" s="55" t="s">
        <v>28</v>
      </c>
      <c r="G168" s="51" t="s">
        <v>184</v>
      </c>
      <c r="H168" s="44" t="s">
        <v>1300</v>
      </c>
      <c r="I168" s="36" t="s">
        <v>1301</v>
      </c>
      <c r="J168" s="146"/>
      <c r="K168" s="148" t="s">
        <v>1302</v>
      </c>
      <c r="L168" s="32"/>
    </row>
    <row r="169" spans="1:12" s="26" customFormat="1" ht="13.5" customHeight="1" x14ac:dyDescent="0.2">
      <c r="A169" s="70" t="s">
        <v>759</v>
      </c>
      <c r="B169" s="115" t="s">
        <v>743</v>
      </c>
      <c r="C169" s="75" t="s">
        <v>760</v>
      </c>
      <c r="D169" s="76" t="s">
        <v>761</v>
      </c>
      <c r="E169" s="28" t="s">
        <v>762</v>
      </c>
      <c r="F169" s="63" t="s">
        <v>19</v>
      </c>
      <c r="G169" s="63" t="s">
        <v>763</v>
      </c>
      <c r="H169" s="70" t="s">
        <v>764</v>
      </c>
      <c r="I169" s="25" t="s">
        <v>765</v>
      </c>
      <c r="J169" s="113"/>
      <c r="K169" s="110" t="s">
        <v>748</v>
      </c>
      <c r="L169" s="32"/>
    </row>
    <row r="170" spans="1:12" s="26" customFormat="1" ht="13.5" customHeight="1" x14ac:dyDescent="0.2">
      <c r="A170" s="27" t="s">
        <v>118</v>
      </c>
      <c r="B170" s="47" t="s">
        <v>88</v>
      </c>
      <c r="C170" s="65" t="s">
        <v>119</v>
      </c>
      <c r="D170" s="71" t="s">
        <v>120</v>
      </c>
      <c r="E170" s="46" t="s">
        <v>117</v>
      </c>
      <c r="F170" s="34" t="s">
        <v>90</v>
      </c>
      <c r="G170" s="34" t="s">
        <v>20</v>
      </c>
      <c r="H170" s="71" t="str">
        <f>"Morehead State University"</f>
        <v>Morehead State University</v>
      </c>
      <c r="I170" s="38" t="s">
        <v>121</v>
      </c>
      <c r="J170" s="116" t="s">
        <v>92</v>
      </c>
      <c r="K170" s="112" t="s">
        <v>93</v>
      </c>
      <c r="L170" s="32"/>
    </row>
    <row r="171" spans="1:12" s="26" customFormat="1" ht="13.5" customHeight="1" x14ac:dyDescent="0.2">
      <c r="A171" s="115" t="s">
        <v>118</v>
      </c>
      <c r="B171" s="37" t="s">
        <v>180</v>
      </c>
      <c r="C171" s="120" t="s">
        <v>221</v>
      </c>
      <c r="D171" s="115" t="s">
        <v>222</v>
      </c>
      <c r="E171" s="115" t="s">
        <v>223</v>
      </c>
      <c r="F171" s="121" t="s">
        <v>57</v>
      </c>
      <c r="G171" s="34" t="s">
        <v>78</v>
      </c>
      <c r="H171" s="123" t="s">
        <v>224</v>
      </c>
      <c r="I171" s="115" t="s">
        <v>225</v>
      </c>
      <c r="J171" s="111" t="s">
        <v>226</v>
      </c>
      <c r="K171" s="109" t="s">
        <v>188</v>
      </c>
      <c r="L171" s="32"/>
    </row>
    <row r="172" spans="1:12" s="26" customFormat="1" ht="13.5" customHeight="1" x14ac:dyDescent="0.2">
      <c r="A172" s="115" t="s">
        <v>118</v>
      </c>
      <c r="B172" s="115" t="s">
        <v>356</v>
      </c>
      <c r="C172" s="120" t="s">
        <v>370</v>
      </c>
      <c r="D172" s="115" t="s">
        <v>371</v>
      </c>
      <c r="E172" s="115" t="s">
        <v>372</v>
      </c>
      <c r="F172" s="34" t="s">
        <v>28</v>
      </c>
      <c r="G172" s="34" t="s">
        <v>373</v>
      </c>
      <c r="H172" s="123" t="s">
        <v>374</v>
      </c>
      <c r="I172" s="115" t="s">
        <v>375</v>
      </c>
      <c r="J172" s="119" t="s">
        <v>376</v>
      </c>
      <c r="K172" s="131" t="s">
        <v>363</v>
      </c>
      <c r="L172" s="32"/>
    </row>
    <row r="173" spans="1:12" s="26" customFormat="1" ht="13.5" customHeight="1" x14ac:dyDescent="0.2">
      <c r="A173" s="115" t="s">
        <v>118</v>
      </c>
      <c r="B173" s="115" t="s">
        <v>449</v>
      </c>
      <c r="C173" s="120" t="s">
        <v>450</v>
      </c>
      <c r="D173" s="115" t="s">
        <v>104</v>
      </c>
      <c r="E173" s="115" t="s">
        <v>451</v>
      </c>
      <c r="F173" s="34" t="s">
        <v>28</v>
      </c>
      <c r="G173" s="34" t="s">
        <v>78</v>
      </c>
      <c r="H173" s="123" t="s">
        <v>452</v>
      </c>
      <c r="I173" s="115" t="s">
        <v>121</v>
      </c>
      <c r="J173" s="119" t="s">
        <v>453</v>
      </c>
      <c r="K173" s="131" t="s">
        <v>454</v>
      </c>
      <c r="L173" s="32"/>
    </row>
    <row r="174" spans="1:12" s="26" customFormat="1" ht="13.5" customHeight="1" x14ac:dyDescent="0.2">
      <c r="A174" s="70" t="s">
        <v>118</v>
      </c>
      <c r="B174" s="115" t="s">
        <v>743</v>
      </c>
      <c r="C174" s="75" t="s">
        <v>744</v>
      </c>
      <c r="D174" s="76" t="s">
        <v>209</v>
      </c>
      <c r="E174" s="46" t="s">
        <v>745</v>
      </c>
      <c r="F174" s="63" t="s">
        <v>57</v>
      </c>
      <c r="G174" s="63" t="s">
        <v>20</v>
      </c>
      <c r="H174" s="70" t="s">
        <v>746</v>
      </c>
      <c r="I174" s="115" t="s">
        <v>747</v>
      </c>
      <c r="J174" s="117"/>
      <c r="K174" s="131" t="s">
        <v>748</v>
      </c>
      <c r="L174" s="53"/>
    </row>
    <row r="175" spans="1:12" s="26" customFormat="1" ht="13.5" customHeight="1" x14ac:dyDescent="0.2">
      <c r="A175" s="70" t="s">
        <v>118</v>
      </c>
      <c r="B175" s="115" t="s">
        <v>743</v>
      </c>
      <c r="C175" s="75" t="s">
        <v>852</v>
      </c>
      <c r="D175" s="76" t="s">
        <v>673</v>
      </c>
      <c r="E175" s="66" t="s">
        <v>853</v>
      </c>
      <c r="F175" s="63" t="s">
        <v>57</v>
      </c>
      <c r="G175" s="63" t="s">
        <v>20</v>
      </c>
      <c r="H175" s="70" t="s">
        <v>854</v>
      </c>
      <c r="I175" s="36" t="s">
        <v>855</v>
      </c>
      <c r="J175" s="109"/>
      <c r="K175" s="110" t="s">
        <v>748</v>
      </c>
      <c r="L175" s="32"/>
    </row>
    <row r="176" spans="1:12" s="26" customFormat="1" ht="13.5" customHeight="1" x14ac:dyDescent="0.2">
      <c r="A176" s="70" t="s">
        <v>118</v>
      </c>
      <c r="B176" s="115" t="s">
        <v>743</v>
      </c>
      <c r="C176" s="75" t="s">
        <v>865</v>
      </c>
      <c r="D176" s="76" t="s">
        <v>866</v>
      </c>
      <c r="E176" s="66" t="s">
        <v>867</v>
      </c>
      <c r="F176" s="63" t="s">
        <v>19</v>
      </c>
      <c r="G176" s="63" t="s">
        <v>78</v>
      </c>
      <c r="H176" s="70" t="s">
        <v>789</v>
      </c>
      <c r="I176" s="124" t="s">
        <v>868</v>
      </c>
      <c r="J176" s="109"/>
      <c r="K176" s="110" t="s">
        <v>748</v>
      </c>
    </row>
    <row r="177" spans="1:12" s="26" customFormat="1" ht="13.5" customHeight="1" x14ac:dyDescent="0.2">
      <c r="A177" s="26" t="s">
        <v>118</v>
      </c>
      <c r="B177" s="36" t="s">
        <v>281</v>
      </c>
      <c r="C177" s="41" t="s">
        <v>325</v>
      </c>
      <c r="D177" s="36" t="s">
        <v>326</v>
      </c>
      <c r="E177" s="46" t="s">
        <v>327</v>
      </c>
      <c r="F177" s="34" t="s">
        <v>57</v>
      </c>
      <c r="G177" s="34" t="s">
        <v>20</v>
      </c>
      <c r="H177" s="36" t="s">
        <v>328</v>
      </c>
      <c r="I177" s="36" t="s">
        <v>329</v>
      </c>
      <c r="J177" s="117" t="s">
        <v>287</v>
      </c>
      <c r="K177" s="139" t="s">
        <v>288</v>
      </c>
      <c r="L177" s="32"/>
    </row>
    <row r="178" spans="1:12" s="26" customFormat="1" ht="13.5" customHeight="1" x14ac:dyDescent="0.2">
      <c r="A178" s="86" t="s">
        <v>118</v>
      </c>
      <c r="B178" s="86" t="s">
        <v>877</v>
      </c>
      <c r="C178" s="120" t="s">
        <v>892</v>
      </c>
      <c r="D178" s="86" t="s">
        <v>529</v>
      </c>
      <c r="E178" s="86" t="s">
        <v>893</v>
      </c>
      <c r="F178" s="83" t="s">
        <v>19</v>
      </c>
      <c r="G178" s="83" t="s">
        <v>57</v>
      </c>
      <c r="H178" s="87" t="s">
        <v>894</v>
      </c>
      <c r="I178" s="86" t="s">
        <v>121</v>
      </c>
      <c r="J178" s="147" t="s">
        <v>895</v>
      </c>
      <c r="K178" s="139" t="s">
        <v>884</v>
      </c>
      <c r="L178" s="32"/>
    </row>
    <row r="179" spans="1:12" s="26" customFormat="1" ht="13.5" customHeight="1" x14ac:dyDescent="0.2">
      <c r="A179" s="86" t="s">
        <v>118</v>
      </c>
      <c r="B179" s="86" t="s">
        <v>896</v>
      </c>
      <c r="C179" s="120" t="s">
        <v>904</v>
      </c>
      <c r="D179" s="86" t="s">
        <v>905</v>
      </c>
      <c r="E179" s="86" t="s">
        <v>906</v>
      </c>
      <c r="F179" s="83" t="s">
        <v>276</v>
      </c>
      <c r="G179" s="83" t="s">
        <v>20</v>
      </c>
      <c r="H179" s="87" t="s">
        <v>907</v>
      </c>
      <c r="I179" s="86" t="s">
        <v>908</v>
      </c>
      <c r="J179" s="147" t="s">
        <v>909</v>
      </c>
      <c r="K179" s="139" t="s">
        <v>903</v>
      </c>
      <c r="L179" s="32"/>
    </row>
    <row r="180" spans="1:12" s="26" customFormat="1" ht="13.5" customHeight="1" x14ac:dyDescent="0.2">
      <c r="A180" s="115" t="s">
        <v>118</v>
      </c>
      <c r="B180" s="115" t="s">
        <v>896</v>
      </c>
      <c r="C180" s="120" t="s">
        <v>949</v>
      </c>
      <c r="D180" s="115" t="s">
        <v>950</v>
      </c>
      <c r="E180" s="115" t="s">
        <v>906</v>
      </c>
      <c r="F180" s="121" t="s">
        <v>276</v>
      </c>
      <c r="G180" s="125" t="s">
        <v>78</v>
      </c>
      <c r="H180" s="123" t="s">
        <v>951</v>
      </c>
      <c r="I180" s="115" t="s">
        <v>952</v>
      </c>
      <c r="J180" s="147" t="s">
        <v>953</v>
      </c>
      <c r="K180" s="147" t="s">
        <v>903</v>
      </c>
      <c r="L180" s="53"/>
    </row>
    <row r="181" spans="1:12" s="26" customFormat="1" ht="13.5" customHeight="1" x14ac:dyDescent="0.2">
      <c r="A181" s="37" t="s">
        <v>118</v>
      </c>
      <c r="B181" s="37" t="s">
        <v>954</v>
      </c>
      <c r="C181" s="50" t="s">
        <v>981</v>
      </c>
      <c r="D181" s="37" t="s">
        <v>982</v>
      </c>
      <c r="E181" s="37" t="s">
        <v>962</v>
      </c>
      <c r="F181" s="55" t="s">
        <v>34</v>
      </c>
      <c r="G181" s="55" t="s">
        <v>20</v>
      </c>
      <c r="H181" s="37" t="s">
        <v>571</v>
      </c>
      <c r="I181" s="89"/>
      <c r="J181" s="151" t="s">
        <v>983</v>
      </c>
      <c r="K181" s="109" t="s">
        <v>959</v>
      </c>
      <c r="L181" s="32"/>
    </row>
    <row r="182" spans="1:12" s="36" customFormat="1" ht="13.5" customHeight="1" x14ac:dyDescent="0.2">
      <c r="A182" s="26" t="s">
        <v>118</v>
      </c>
      <c r="B182" s="24" t="s">
        <v>1067</v>
      </c>
      <c r="C182" s="2" t="s">
        <v>1068</v>
      </c>
      <c r="D182" s="24" t="s">
        <v>1069</v>
      </c>
      <c r="E182" s="24" t="s">
        <v>1070</v>
      </c>
      <c r="F182" s="4" t="s">
        <v>28</v>
      </c>
      <c r="G182" s="4" t="s">
        <v>20</v>
      </c>
      <c r="H182" s="24" t="s">
        <v>1071</v>
      </c>
      <c r="I182" s="24" t="s">
        <v>1072</v>
      </c>
      <c r="J182" s="152" t="s">
        <v>1073</v>
      </c>
      <c r="K182" s="152" t="s">
        <v>1074</v>
      </c>
      <c r="L182" s="32"/>
    </row>
    <row r="183" spans="1:12" s="26" customFormat="1" ht="13.5" customHeight="1" x14ac:dyDescent="0.2">
      <c r="A183" s="145" t="s">
        <v>118</v>
      </c>
      <c r="B183" s="145" t="s">
        <v>1246</v>
      </c>
      <c r="C183" s="120" t="s">
        <v>1276</v>
      </c>
      <c r="D183" s="145" t="s">
        <v>491</v>
      </c>
      <c r="E183" s="145" t="s">
        <v>1277</v>
      </c>
      <c r="F183" s="93" t="s">
        <v>28</v>
      </c>
      <c r="G183" s="34" t="s">
        <v>78</v>
      </c>
      <c r="H183" s="87" t="s">
        <v>1278</v>
      </c>
      <c r="I183" s="145" t="s">
        <v>1279</v>
      </c>
      <c r="J183" s="117" t="s">
        <v>1252</v>
      </c>
      <c r="K183" s="109" t="s">
        <v>1253</v>
      </c>
      <c r="L183" s="32"/>
    </row>
    <row r="184" spans="1:12" s="26" customFormat="1" ht="13.5" customHeight="1" x14ac:dyDescent="0.2">
      <c r="A184" s="86" t="s">
        <v>118</v>
      </c>
      <c r="B184" s="86" t="s">
        <v>1298</v>
      </c>
      <c r="C184" s="120" t="s">
        <v>1309</v>
      </c>
      <c r="D184" s="86" t="s">
        <v>1310</v>
      </c>
      <c r="E184" s="86" t="s">
        <v>1311</v>
      </c>
      <c r="F184" s="171" t="s">
        <v>28</v>
      </c>
      <c r="G184" s="171" t="s">
        <v>20</v>
      </c>
      <c r="H184" s="87" t="s">
        <v>1312</v>
      </c>
      <c r="I184" s="86" t="s">
        <v>1313</v>
      </c>
      <c r="J184" s="147" t="s">
        <v>1314</v>
      </c>
      <c r="K184" s="148" t="s">
        <v>1302</v>
      </c>
      <c r="L184" s="32"/>
    </row>
    <row r="185" spans="1:12" s="26" customFormat="1" ht="13.5" customHeight="1" x14ac:dyDescent="0.2">
      <c r="A185" s="122" t="s">
        <v>47</v>
      </c>
      <c r="B185" s="115" t="s">
        <v>588</v>
      </c>
      <c r="C185" s="130" t="s">
        <v>664</v>
      </c>
      <c r="D185" s="129" t="s">
        <v>665</v>
      </c>
      <c r="E185" s="115" t="s">
        <v>618</v>
      </c>
      <c r="F185" s="121" t="s">
        <v>276</v>
      </c>
      <c r="G185" s="125" t="s">
        <v>34</v>
      </c>
      <c r="H185" s="123" t="s">
        <v>571</v>
      </c>
      <c r="I185" s="124" t="s">
        <v>666</v>
      </c>
      <c r="J185" s="109" t="s">
        <v>593</v>
      </c>
      <c r="K185" s="118" t="s">
        <v>594</v>
      </c>
    </row>
    <row r="186" spans="1:12" s="26" customFormat="1" ht="13.5" customHeight="1" x14ac:dyDescent="0.2">
      <c r="A186" s="43" t="s">
        <v>47</v>
      </c>
      <c r="B186" s="47" t="s">
        <v>449</v>
      </c>
      <c r="C186" s="41" t="s">
        <v>459</v>
      </c>
      <c r="D186" s="27" t="s">
        <v>460</v>
      </c>
      <c r="E186" s="43" t="s">
        <v>456</v>
      </c>
      <c r="F186" s="57" t="s">
        <v>442</v>
      </c>
      <c r="G186" s="34" t="s">
        <v>184</v>
      </c>
      <c r="H186" s="36" t="s">
        <v>461</v>
      </c>
      <c r="I186" s="43" t="s">
        <v>47</v>
      </c>
      <c r="J186" s="134" t="s">
        <v>462</v>
      </c>
      <c r="K186" s="131" t="s">
        <v>454</v>
      </c>
      <c r="L186" s="32"/>
    </row>
    <row r="187" spans="1:12" s="26" customFormat="1" ht="13.5" customHeight="1" x14ac:dyDescent="0.2">
      <c r="A187" s="25" t="s">
        <v>47</v>
      </c>
      <c r="B187" s="26" t="s">
        <v>15</v>
      </c>
      <c r="C187" s="64" t="s">
        <v>48</v>
      </c>
      <c r="D187" s="36" t="s">
        <v>49</v>
      </c>
      <c r="E187" s="28" t="s">
        <v>50</v>
      </c>
      <c r="F187" s="63" t="s">
        <v>34</v>
      </c>
      <c r="G187" s="29" t="s">
        <v>20</v>
      </c>
      <c r="H187" s="25" t="s">
        <v>51</v>
      </c>
      <c r="I187" s="25" t="s">
        <v>52</v>
      </c>
      <c r="J187" s="109"/>
      <c r="K187" s="110" t="s">
        <v>23</v>
      </c>
      <c r="L187" s="32"/>
    </row>
    <row r="188" spans="1:12" s="26" customFormat="1" ht="13.5" customHeight="1" x14ac:dyDescent="0.2">
      <c r="A188" s="26" t="s">
        <v>605</v>
      </c>
      <c r="B188" s="37" t="s">
        <v>588</v>
      </c>
      <c r="C188" s="41" t="s">
        <v>606</v>
      </c>
      <c r="D188" s="36" t="s">
        <v>607</v>
      </c>
      <c r="E188" s="36" t="s">
        <v>597</v>
      </c>
      <c r="F188" s="34" t="s">
        <v>19</v>
      </c>
      <c r="G188" s="34" t="s">
        <v>78</v>
      </c>
      <c r="H188" s="36" t="s">
        <v>608</v>
      </c>
      <c r="I188" s="36" t="s">
        <v>609</v>
      </c>
      <c r="J188" s="109" t="s">
        <v>593</v>
      </c>
      <c r="K188" s="118" t="s">
        <v>594</v>
      </c>
      <c r="L188" s="32"/>
    </row>
    <row r="189" spans="1:12" s="26" customFormat="1" ht="13.5" customHeight="1" x14ac:dyDescent="0.2">
      <c r="A189" s="43" t="s">
        <v>605</v>
      </c>
      <c r="B189" s="36" t="s">
        <v>1007</v>
      </c>
      <c r="C189" s="41" t="s">
        <v>1040</v>
      </c>
      <c r="D189" s="26" t="s">
        <v>1041</v>
      </c>
      <c r="E189" s="97" t="s">
        <v>1042</v>
      </c>
      <c r="F189" s="55" t="s">
        <v>34</v>
      </c>
      <c r="G189" s="34" t="s">
        <v>763</v>
      </c>
      <c r="H189" s="47" t="s">
        <v>1043</v>
      </c>
      <c r="I189" s="47" t="s">
        <v>1044</v>
      </c>
      <c r="J189" s="113"/>
      <c r="K189" s="147" t="s">
        <v>1066</v>
      </c>
      <c r="L189" s="32"/>
    </row>
    <row r="190" spans="1:12" s="26" customFormat="1" ht="13.5" customHeight="1" x14ac:dyDescent="0.2">
      <c r="A190" s="106" t="s">
        <v>605</v>
      </c>
      <c r="B190" s="104" t="s">
        <v>1156</v>
      </c>
      <c r="C190" s="105" t="s">
        <v>1157</v>
      </c>
      <c r="D190" s="104" t="s">
        <v>1158</v>
      </c>
      <c r="E190" s="104" t="s">
        <v>1159</v>
      </c>
      <c r="F190" s="107" t="s">
        <v>28</v>
      </c>
      <c r="G190" s="107" t="s">
        <v>277</v>
      </c>
      <c r="H190" s="104" t="s">
        <v>1160</v>
      </c>
      <c r="I190" s="104" t="s">
        <v>1161</v>
      </c>
      <c r="J190" s="152" t="s">
        <v>1162</v>
      </c>
      <c r="K190" s="152" t="s">
        <v>1163</v>
      </c>
      <c r="L190" s="103"/>
    </row>
    <row r="191" spans="1:12" s="26" customFormat="1" ht="13.5" customHeight="1" x14ac:dyDescent="0.2">
      <c r="A191" s="115" t="s">
        <v>634</v>
      </c>
      <c r="B191" s="37" t="s">
        <v>588</v>
      </c>
      <c r="C191" s="120" t="s">
        <v>635</v>
      </c>
      <c r="D191" s="115" t="s">
        <v>636</v>
      </c>
      <c r="E191" s="115" t="s">
        <v>637</v>
      </c>
      <c r="F191" s="121" t="s">
        <v>276</v>
      </c>
      <c r="G191" s="125" t="s">
        <v>78</v>
      </c>
      <c r="H191" s="123" t="s">
        <v>638</v>
      </c>
      <c r="I191" s="115" t="s">
        <v>639</v>
      </c>
      <c r="J191" s="109" t="s">
        <v>593</v>
      </c>
      <c r="K191" s="118" t="s">
        <v>594</v>
      </c>
      <c r="L191" s="53"/>
    </row>
    <row r="192" spans="1:12" s="26" customFormat="1" ht="13.5" customHeight="1" x14ac:dyDescent="0.2">
      <c r="A192" s="37" t="s">
        <v>634</v>
      </c>
      <c r="B192" s="37" t="s">
        <v>954</v>
      </c>
      <c r="C192" s="50" t="s">
        <v>1002</v>
      </c>
      <c r="D192" s="37" t="s">
        <v>1003</v>
      </c>
      <c r="E192" s="37" t="s">
        <v>1004</v>
      </c>
      <c r="F192" s="55" t="s">
        <v>57</v>
      </c>
      <c r="G192" s="55" t="s">
        <v>269</v>
      </c>
      <c r="H192" s="37" t="s">
        <v>315</v>
      </c>
      <c r="I192" s="94"/>
      <c r="J192" s="151" t="s">
        <v>1005</v>
      </c>
      <c r="K192" s="109" t="s">
        <v>959</v>
      </c>
      <c r="L192" s="32"/>
    </row>
    <row r="193" spans="1:12" s="26" customFormat="1" ht="13.5" customHeight="1" x14ac:dyDescent="0.2">
      <c r="A193" s="145" t="s">
        <v>634</v>
      </c>
      <c r="B193" s="145" t="s">
        <v>1246</v>
      </c>
      <c r="C193" s="120" t="s">
        <v>960</v>
      </c>
      <c r="D193" s="145" t="s">
        <v>195</v>
      </c>
      <c r="E193" s="145" t="s">
        <v>1280</v>
      </c>
      <c r="F193" s="93" t="s">
        <v>28</v>
      </c>
      <c r="G193" s="34" t="s">
        <v>78</v>
      </c>
      <c r="H193" s="87" t="s">
        <v>1281</v>
      </c>
      <c r="I193" s="145" t="s">
        <v>1282</v>
      </c>
      <c r="J193" s="117" t="s">
        <v>1252</v>
      </c>
      <c r="K193" s="109" t="s">
        <v>1253</v>
      </c>
      <c r="L193" s="32"/>
    </row>
    <row r="194" spans="1:12" s="26" customFormat="1" ht="13.5" customHeight="1" x14ac:dyDescent="0.2">
      <c r="A194" s="37" t="s">
        <v>258</v>
      </c>
      <c r="B194" s="37" t="s">
        <v>250</v>
      </c>
      <c r="C194" s="50" t="s">
        <v>259</v>
      </c>
      <c r="D194" s="27" t="s">
        <v>260</v>
      </c>
      <c r="E194" s="37" t="s">
        <v>261</v>
      </c>
      <c r="F194" s="34" t="s">
        <v>262</v>
      </c>
      <c r="G194" s="51" t="s">
        <v>57</v>
      </c>
      <c r="H194" s="44" t="s">
        <v>263</v>
      </c>
      <c r="I194" s="36" t="s">
        <v>264</v>
      </c>
      <c r="J194" s="117" t="s">
        <v>265</v>
      </c>
      <c r="K194" s="109" t="s">
        <v>257</v>
      </c>
      <c r="L194" s="32"/>
    </row>
    <row r="195" spans="1:12" s="26" customFormat="1" ht="13.5" customHeight="1" x14ac:dyDescent="0.2">
      <c r="A195" s="37" t="s">
        <v>258</v>
      </c>
      <c r="B195" s="37" t="s">
        <v>356</v>
      </c>
      <c r="C195" s="50" t="s">
        <v>364</v>
      </c>
      <c r="D195" s="27" t="s">
        <v>365</v>
      </c>
      <c r="E195" s="37" t="s">
        <v>366</v>
      </c>
      <c r="F195" s="34" t="s">
        <v>19</v>
      </c>
      <c r="G195" s="51" t="s">
        <v>203</v>
      </c>
      <c r="H195" s="44" t="s">
        <v>367</v>
      </c>
      <c r="I195" s="36" t="s">
        <v>368</v>
      </c>
      <c r="J195" s="117" t="s">
        <v>369</v>
      </c>
      <c r="K195" s="131" t="s">
        <v>363</v>
      </c>
      <c r="L195" s="32"/>
    </row>
    <row r="196" spans="1:12" s="26" customFormat="1" ht="13.5" customHeight="1" x14ac:dyDescent="0.2">
      <c r="A196" s="37" t="s">
        <v>258</v>
      </c>
      <c r="B196" s="37" t="s">
        <v>394</v>
      </c>
      <c r="C196" s="50" t="s">
        <v>395</v>
      </c>
      <c r="D196" s="27" t="s">
        <v>396</v>
      </c>
      <c r="E196" s="37" t="s">
        <v>397</v>
      </c>
      <c r="F196" s="34" t="s">
        <v>276</v>
      </c>
      <c r="G196" s="51" t="s">
        <v>203</v>
      </c>
      <c r="H196" s="44" t="s">
        <v>321</v>
      </c>
      <c r="I196" s="36" t="s">
        <v>398</v>
      </c>
      <c r="J196" s="117" t="s">
        <v>399</v>
      </c>
      <c r="K196" s="131" t="s">
        <v>400</v>
      </c>
      <c r="L196" s="32"/>
    </row>
    <row r="197" spans="1:12" s="26" customFormat="1" ht="13.5" customHeight="1" x14ac:dyDescent="0.2">
      <c r="A197" s="27" t="s">
        <v>258</v>
      </c>
      <c r="B197" s="47" t="s">
        <v>281</v>
      </c>
      <c r="C197" s="41" t="s">
        <v>312</v>
      </c>
      <c r="D197" s="27" t="s">
        <v>313</v>
      </c>
      <c r="E197" s="46" t="s">
        <v>314</v>
      </c>
      <c r="F197" s="34" t="s">
        <v>19</v>
      </c>
      <c r="G197" s="51" t="s">
        <v>203</v>
      </c>
      <c r="H197" s="42" t="s">
        <v>315</v>
      </c>
      <c r="I197" s="26" t="s">
        <v>316</v>
      </c>
      <c r="J197" s="117" t="s">
        <v>287</v>
      </c>
      <c r="K197" s="139" t="s">
        <v>288</v>
      </c>
      <c r="L197" s="32"/>
    </row>
    <row r="198" spans="1:12" s="26" customFormat="1" ht="13.5" customHeight="1" x14ac:dyDescent="0.2">
      <c r="A198" s="115" t="s">
        <v>258</v>
      </c>
      <c r="B198" s="115" t="s">
        <v>281</v>
      </c>
      <c r="C198" s="120" t="s">
        <v>351</v>
      </c>
      <c r="D198" s="115" t="s">
        <v>352</v>
      </c>
      <c r="E198" s="181" t="s">
        <v>353</v>
      </c>
      <c r="F198" s="34" t="s">
        <v>28</v>
      </c>
      <c r="G198" s="34" t="s">
        <v>184</v>
      </c>
      <c r="H198" s="123" t="s">
        <v>354</v>
      </c>
      <c r="I198" s="115" t="s">
        <v>355</v>
      </c>
      <c r="J198" s="117" t="s">
        <v>287</v>
      </c>
      <c r="K198" s="139" t="s">
        <v>288</v>
      </c>
      <c r="L198" s="40"/>
    </row>
    <row r="199" spans="1:12" s="26" customFormat="1" ht="13.5" customHeight="1" x14ac:dyDescent="0.2">
      <c r="A199" s="37" t="s">
        <v>258</v>
      </c>
      <c r="B199" s="37" t="s">
        <v>954</v>
      </c>
      <c r="C199" s="50" t="s">
        <v>997</v>
      </c>
      <c r="D199" s="37" t="s">
        <v>998</v>
      </c>
      <c r="E199" s="37" t="s">
        <v>999</v>
      </c>
      <c r="F199" s="55" t="s">
        <v>28</v>
      </c>
      <c r="G199" s="55" t="s">
        <v>184</v>
      </c>
      <c r="H199" s="37" t="s">
        <v>1000</v>
      </c>
      <c r="I199" s="36"/>
      <c r="J199" s="148" t="s">
        <v>1001</v>
      </c>
      <c r="K199" s="109" t="s">
        <v>959</v>
      </c>
      <c r="L199" s="32"/>
    </row>
    <row r="200" spans="1:12" s="26" customFormat="1" ht="13.5" customHeight="1" x14ac:dyDescent="0.2">
      <c r="A200" s="70" t="s">
        <v>805</v>
      </c>
      <c r="B200" s="115" t="s">
        <v>743</v>
      </c>
      <c r="C200" s="75" t="s">
        <v>806</v>
      </c>
      <c r="D200" s="76" t="s">
        <v>739</v>
      </c>
      <c r="E200" s="66" t="s">
        <v>807</v>
      </c>
      <c r="F200" s="63" t="s">
        <v>78</v>
      </c>
      <c r="G200" s="63" t="s">
        <v>808</v>
      </c>
      <c r="H200" s="70" t="s">
        <v>809</v>
      </c>
      <c r="I200" s="36" t="s">
        <v>810</v>
      </c>
      <c r="J200" s="72"/>
      <c r="K200" s="131" t="s">
        <v>748</v>
      </c>
      <c r="L200" s="32"/>
    </row>
    <row r="201" spans="1:12" s="26" customFormat="1" ht="13.5" customHeight="1" x14ac:dyDescent="0.2">
      <c r="A201" s="82" t="s">
        <v>1006</v>
      </c>
      <c r="B201" s="82" t="s">
        <v>1007</v>
      </c>
      <c r="C201" s="50" t="s">
        <v>1008</v>
      </c>
      <c r="D201" s="27" t="s">
        <v>1009</v>
      </c>
      <c r="E201" s="82" t="s">
        <v>1010</v>
      </c>
      <c r="F201" s="83" t="s">
        <v>20</v>
      </c>
      <c r="G201" s="51" t="s">
        <v>20</v>
      </c>
      <c r="H201" s="84" t="s">
        <v>1011</v>
      </c>
      <c r="I201" s="85" t="s">
        <v>1012</v>
      </c>
      <c r="J201" s="117"/>
      <c r="K201" s="139" t="s">
        <v>1066</v>
      </c>
      <c r="L201" s="32"/>
    </row>
    <row r="202" spans="1:12" s="26" customFormat="1" ht="13.5" customHeight="1" x14ac:dyDescent="0.2">
      <c r="A202" s="37" t="s">
        <v>975</v>
      </c>
      <c r="B202" s="37" t="s">
        <v>954</v>
      </c>
      <c r="C202" s="50" t="s">
        <v>976</v>
      </c>
      <c r="D202" s="37" t="s">
        <v>977</v>
      </c>
      <c r="E202" s="180" t="s">
        <v>978</v>
      </c>
      <c r="F202" s="55" t="s">
        <v>19</v>
      </c>
      <c r="G202" s="55" t="s">
        <v>20</v>
      </c>
      <c r="H202" s="37" t="s">
        <v>979</v>
      </c>
      <c r="I202" s="85"/>
      <c r="J202" s="148" t="s">
        <v>980</v>
      </c>
      <c r="K202" s="109" t="s">
        <v>959</v>
      </c>
      <c r="L202" s="32"/>
    </row>
    <row r="203" spans="1:12" s="26" customFormat="1" ht="13.5" customHeight="1" x14ac:dyDescent="0.2">
      <c r="A203" s="115" t="s">
        <v>711</v>
      </c>
      <c r="B203" s="115" t="s">
        <v>678</v>
      </c>
      <c r="C203" s="67" t="s">
        <v>712</v>
      </c>
      <c r="D203" s="115" t="s">
        <v>713</v>
      </c>
      <c r="E203" s="163" t="s">
        <v>702</v>
      </c>
      <c r="F203" s="20" t="s">
        <v>276</v>
      </c>
      <c r="G203" s="20" t="s">
        <v>20</v>
      </c>
      <c r="H203" s="21" t="s">
        <v>714</v>
      </c>
      <c r="I203" s="115" t="s">
        <v>711</v>
      </c>
      <c r="J203" s="119" t="s">
        <v>715</v>
      </c>
      <c r="K203" s="119" t="s">
        <v>685</v>
      </c>
      <c r="L203" s="32"/>
    </row>
    <row r="204" spans="1:12" s="36" customFormat="1" ht="13.5" customHeight="1" x14ac:dyDescent="0.2">
      <c r="A204" s="27" t="s">
        <v>102</v>
      </c>
      <c r="B204" s="47" t="s">
        <v>88</v>
      </c>
      <c r="C204" s="65" t="s">
        <v>103</v>
      </c>
      <c r="D204" s="71" t="s">
        <v>104</v>
      </c>
      <c r="E204" s="46" t="s">
        <v>105</v>
      </c>
      <c r="F204" s="73" t="s">
        <v>34</v>
      </c>
      <c r="G204" s="34" t="s">
        <v>57</v>
      </c>
      <c r="H204" s="71" t="str">
        <f>"Grand Valley State University"</f>
        <v>Grand Valley State University</v>
      </c>
      <c r="I204" s="26" t="s">
        <v>106</v>
      </c>
      <c r="J204" s="116" t="s">
        <v>92</v>
      </c>
      <c r="K204" s="131" t="s">
        <v>93</v>
      </c>
      <c r="L204" s="32"/>
    </row>
    <row r="205" spans="1:12" s="36" customFormat="1" ht="13.5" customHeight="1" x14ac:dyDescent="0.2">
      <c r="A205" s="115" t="s">
        <v>102</v>
      </c>
      <c r="B205" s="115" t="s">
        <v>88</v>
      </c>
      <c r="C205" s="65" t="s">
        <v>115</v>
      </c>
      <c r="D205" s="71" t="s">
        <v>116</v>
      </c>
      <c r="E205" s="115" t="s">
        <v>117</v>
      </c>
      <c r="F205" s="34" t="s">
        <v>90</v>
      </c>
      <c r="G205" s="34" t="s">
        <v>20</v>
      </c>
      <c r="H205" s="71" t="str">
        <f>"Yale University"</f>
        <v>Yale University</v>
      </c>
      <c r="I205" s="115" t="s">
        <v>106</v>
      </c>
      <c r="J205" s="119" t="s">
        <v>92</v>
      </c>
      <c r="K205" s="119" t="s">
        <v>93</v>
      </c>
      <c r="L205" s="32"/>
    </row>
    <row r="206" spans="1:12" s="26" customFormat="1" ht="13.5" customHeight="1" x14ac:dyDescent="0.2">
      <c r="A206" s="115" t="s">
        <v>733</v>
      </c>
      <c r="B206" s="115" t="s">
        <v>678</v>
      </c>
      <c r="C206" s="67" t="s">
        <v>734</v>
      </c>
      <c r="D206" s="115" t="s">
        <v>735</v>
      </c>
      <c r="E206" s="66" t="s">
        <v>720</v>
      </c>
      <c r="F206" s="20" t="s">
        <v>19</v>
      </c>
      <c r="G206" s="20" t="s">
        <v>203</v>
      </c>
      <c r="H206" s="21" t="s">
        <v>736</v>
      </c>
      <c r="I206" s="115" t="s">
        <v>733</v>
      </c>
      <c r="J206" s="133" t="s">
        <v>737</v>
      </c>
      <c r="K206" s="119" t="s">
        <v>685</v>
      </c>
      <c r="L206" s="53"/>
    </row>
    <row r="207" spans="1:12" s="26" customFormat="1" ht="13.5" customHeight="1" x14ac:dyDescent="0.2">
      <c r="A207" s="26" t="s">
        <v>463</v>
      </c>
      <c r="B207" s="47" t="s">
        <v>449</v>
      </c>
      <c r="C207" s="41" t="s">
        <v>464</v>
      </c>
      <c r="D207" s="36" t="s">
        <v>465</v>
      </c>
      <c r="E207" s="36" t="s">
        <v>466</v>
      </c>
      <c r="F207" s="34" t="s">
        <v>19</v>
      </c>
      <c r="G207" s="34" t="s">
        <v>203</v>
      </c>
      <c r="H207" s="36" t="s">
        <v>467</v>
      </c>
      <c r="I207" s="26" t="s">
        <v>463</v>
      </c>
      <c r="J207" s="109" t="s">
        <v>462</v>
      </c>
      <c r="K207" s="131" t="s">
        <v>454</v>
      </c>
      <c r="L207" s="32"/>
    </row>
    <row r="208" spans="1:12" s="26" customFormat="1" ht="13.5" customHeight="1" x14ac:dyDescent="0.2">
      <c r="A208" s="97" t="s">
        <v>463</v>
      </c>
      <c r="B208" s="98" t="s">
        <v>896</v>
      </c>
      <c r="C208" s="41" t="s">
        <v>935</v>
      </c>
      <c r="D208" s="99" t="s">
        <v>936</v>
      </c>
      <c r="E208" s="97" t="s">
        <v>937</v>
      </c>
      <c r="F208" s="95" t="s">
        <v>276</v>
      </c>
      <c r="G208" s="96" t="s">
        <v>78</v>
      </c>
      <c r="H208" s="94" t="s">
        <v>938</v>
      </c>
      <c r="I208" s="94" t="s">
        <v>939</v>
      </c>
      <c r="J208" s="113" t="s">
        <v>940</v>
      </c>
      <c r="K208" s="147" t="s">
        <v>903</v>
      </c>
      <c r="L208" s="32"/>
    </row>
    <row r="209" spans="1:12" s="26" customFormat="1" ht="13.5" customHeight="1" x14ac:dyDescent="0.2">
      <c r="A209" s="26" t="s">
        <v>463</v>
      </c>
      <c r="B209" s="24" t="s">
        <v>1067</v>
      </c>
      <c r="C209" s="2" t="s">
        <v>1116</v>
      </c>
      <c r="D209" s="24" t="s">
        <v>161</v>
      </c>
      <c r="E209" s="24" t="s">
        <v>1117</v>
      </c>
      <c r="F209" s="4" t="s">
        <v>28</v>
      </c>
      <c r="G209" s="4" t="s">
        <v>269</v>
      </c>
      <c r="H209" s="24" t="s">
        <v>1118</v>
      </c>
      <c r="I209" s="24" t="s">
        <v>1119</v>
      </c>
      <c r="J209" s="152" t="s">
        <v>1120</v>
      </c>
      <c r="K209" s="152" t="s">
        <v>1074</v>
      </c>
      <c r="L209" s="53"/>
    </row>
    <row r="210" spans="1:12" s="26" customFormat="1" ht="13.5" customHeight="1" x14ac:dyDescent="0.2">
      <c r="A210" s="70" t="s">
        <v>749</v>
      </c>
      <c r="B210" s="115" t="s">
        <v>743</v>
      </c>
      <c r="C210" s="75" t="s">
        <v>750</v>
      </c>
      <c r="D210" s="76" t="s">
        <v>465</v>
      </c>
      <c r="E210" s="28" t="s">
        <v>751</v>
      </c>
      <c r="F210" s="63" t="s">
        <v>19</v>
      </c>
      <c r="G210" s="63" t="s">
        <v>20</v>
      </c>
      <c r="H210" s="70" t="s">
        <v>752</v>
      </c>
      <c r="I210" s="25" t="s">
        <v>753</v>
      </c>
      <c r="J210" s="109"/>
      <c r="K210" s="110" t="s">
        <v>748</v>
      </c>
      <c r="L210" s="32"/>
    </row>
    <row r="211" spans="1:12" s="26" customFormat="1" ht="13.5" customHeight="1" x14ac:dyDescent="0.2">
      <c r="A211" s="70" t="s">
        <v>749</v>
      </c>
      <c r="B211" s="115" t="s">
        <v>743</v>
      </c>
      <c r="C211" s="77" t="s">
        <v>782</v>
      </c>
      <c r="D211" s="70" t="s">
        <v>701</v>
      </c>
      <c r="E211" s="163" t="s">
        <v>779</v>
      </c>
      <c r="F211" s="63" t="s">
        <v>19</v>
      </c>
      <c r="G211" s="63" t="s">
        <v>57</v>
      </c>
      <c r="H211" s="70" t="s">
        <v>783</v>
      </c>
      <c r="I211" s="115" t="s">
        <v>784</v>
      </c>
      <c r="J211" s="116"/>
      <c r="K211" s="131" t="s">
        <v>748</v>
      </c>
      <c r="L211" s="32"/>
    </row>
    <row r="212" spans="1:12" s="26" customFormat="1" ht="13.5" customHeight="1" x14ac:dyDescent="0.2">
      <c r="A212" s="145" t="s">
        <v>749</v>
      </c>
      <c r="B212" s="145" t="s">
        <v>1007</v>
      </c>
      <c r="C212" s="120" t="s">
        <v>1032</v>
      </c>
      <c r="D212" s="145" t="s">
        <v>465</v>
      </c>
      <c r="E212" s="71" t="s">
        <v>1033</v>
      </c>
      <c r="F212" s="121" t="s">
        <v>57</v>
      </c>
      <c r="G212" s="34" t="s">
        <v>442</v>
      </c>
      <c r="H212" s="123" t="s">
        <v>1034</v>
      </c>
      <c r="I212" s="145" t="s">
        <v>1035</v>
      </c>
      <c r="J212" s="147"/>
      <c r="K212" s="147" t="s">
        <v>1066</v>
      </c>
      <c r="L212" s="32"/>
    </row>
    <row r="213" spans="1:12" s="26" customFormat="1" ht="13.5" customHeight="1" x14ac:dyDescent="0.2">
      <c r="A213" s="91" t="s">
        <v>917</v>
      </c>
      <c r="B213" s="85" t="s">
        <v>896</v>
      </c>
      <c r="C213" s="41" t="s">
        <v>918</v>
      </c>
      <c r="D213" s="85" t="s">
        <v>919</v>
      </c>
      <c r="E213" s="85" t="s">
        <v>920</v>
      </c>
      <c r="F213" s="83" t="s">
        <v>763</v>
      </c>
      <c r="G213" s="83" t="s">
        <v>78</v>
      </c>
      <c r="H213" s="85" t="s">
        <v>836</v>
      </c>
      <c r="I213" s="85" t="s">
        <v>921</v>
      </c>
      <c r="J213" s="148" t="s">
        <v>922</v>
      </c>
      <c r="K213" s="139" t="s">
        <v>903</v>
      </c>
      <c r="L213" s="32"/>
    </row>
    <row r="214" spans="1:12" s="26" customFormat="1" ht="13.5" customHeight="1" x14ac:dyDescent="0.2">
      <c r="A214" s="37" t="s">
        <v>179</v>
      </c>
      <c r="B214" s="37" t="s">
        <v>180</v>
      </c>
      <c r="C214" s="50" t="s">
        <v>181</v>
      </c>
      <c r="D214" s="27" t="s">
        <v>182</v>
      </c>
      <c r="E214" s="37" t="s">
        <v>183</v>
      </c>
      <c r="F214" s="55" t="s">
        <v>57</v>
      </c>
      <c r="G214" s="51" t="s">
        <v>184</v>
      </c>
      <c r="H214" s="44" t="s">
        <v>185</v>
      </c>
      <c r="I214" s="36" t="s">
        <v>186</v>
      </c>
      <c r="J214" s="119" t="s">
        <v>187</v>
      </c>
      <c r="K214" s="109" t="s">
        <v>188</v>
      </c>
      <c r="L214" s="32"/>
    </row>
    <row r="215" spans="1:12" s="36" customFormat="1" ht="13.5" customHeight="1" x14ac:dyDescent="0.2">
      <c r="A215" s="43" t="s">
        <v>179</v>
      </c>
      <c r="B215" s="36" t="s">
        <v>551</v>
      </c>
      <c r="C215" s="41" t="s">
        <v>569</v>
      </c>
      <c r="D215" s="27" t="s">
        <v>570</v>
      </c>
      <c r="E215" s="43" t="s">
        <v>560</v>
      </c>
      <c r="F215" s="57" t="s">
        <v>78</v>
      </c>
      <c r="G215" s="34" t="s">
        <v>20</v>
      </c>
      <c r="H215" s="47" t="s">
        <v>571</v>
      </c>
      <c r="I215" s="47" t="s">
        <v>572</v>
      </c>
      <c r="J215" s="113"/>
      <c r="K215" s="131" t="s">
        <v>557</v>
      </c>
      <c r="L215" s="32"/>
    </row>
    <row r="216" spans="1:12" s="36" customFormat="1" ht="13.5" customHeight="1" x14ac:dyDescent="0.2">
      <c r="A216" s="26" t="s">
        <v>243</v>
      </c>
      <c r="B216" s="37" t="s">
        <v>180</v>
      </c>
      <c r="C216" s="41" t="s">
        <v>244</v>
      </c>
      <c r="D216" s="36" t="s">
        <v>245</v>
      </c>
      <c r="E216" s="36" t="s">
        <v>246</v>
      </c>
      <c r="F216" s="34" t="s">
        <v>57</v>
      </c>
      <c r="G216" s="34" t="s">
        <v>78</v>
      </c>
      <c r="H216" s="36" t="s">
        <v>247</v>
      </c>
      <c r="I216" s="72" t="s">
        <v>248</v>
      </c>
      <c r="J216" s="138" t="s">
        <v>249</v>
      </c>
      <c r="K216" s="109" t="s">
        <v>188</v>
      </c>
      <c r="L216" s="32"/>
    </row>
    <row r="217" spans="1:12" s="39" customFormat="1" ht="15" customHeight="1" x14ac:dyDescent="0.2">
      <c r="A217" s="115" t="s">
        <v>243</v>
      </c>
      <c r="B217" s="115" t="s">
        <v>497</v>
      </c>
      <c r="C217" s="120" t="s">
        <v>528</v>
      </c>
      <c r="D217" s="115" t="s">
        <v>529</v>
      </c>
      <c r="E217" s="115" t="s">
        <v>530</v>
      </c>
      <c r="F217" s="121" t="s">
        <v>442</v>
      </c>
      <c r="G217" s="34" t="s">
        <v>184</v>
      </c>
      <c r="H217" s="123" t="s">
        <v>254</v>
      </c>
      <c r="I217" s="58" t="s">
        <v>531</v>
      </c>
      <c r="J217" s="119" t="s">
        <v>532</v>
      </c>
      <c r="K217" s="119" t="s">
        <v>503</v>
      </c>
      <c r="L217" s="32"/>
    </row>
    <row r="218" spans="1:12" s="40" customFormat="1" ht="13.5" customHeight="1" x14ac:dyDescent="0.2">
      <c r="A218" s="37" t="s">
        <v>243</v>
      </c>
      <c r="B218" s="37" t="s">
        <v>551</v>
      </c>
      <c r="C218" s="50" t="s">
        <v>552</v>
      </c>
      <c r="D218" s="27" t="s">
        <v>553</v>
      </c>
      <c r="E218" s="37" t="s">
        <v>554</v>
      </c>
      <c r="F218" s="34" t="s">
        <v>19</v>
      </c>
      <c r="G218" s="51" t="s">
        <v>78</v>
      </c>
      <c r="H218" s="44" t="s">
        <v>555</v>
      </c>
      <c r="I218" s="36" t="s">
        <v>556</v>
      </c>
      <c r="J218" s="117"/>
      <c r="K218" s="131" t="s">
        <v>557</v>
      </c>
      <c r="L218" s="32"/>
    </row>
    <row r="219" spans="1:12" s="26" customFormat="1" ht="13.5" customHeight="1" x14ac:dyDescent="0.2">
      <c r="A219" s="70" t="s">
        <v>243</v>
      </c>
      <c r="B219" s="115" t="s">
        <v>743</v>
      </c>
      <c r="C219" s="75" t="s">
        <v>791</v>
      </c>
      <c r="D219" s="76" t="s">
        <v>216</v>
      </c>
      <c r="E219" s="66" t="s">
        <v>792</v>
      </c>
      <c r="F219" s="63" t="s">
        <v>57</v>
      </c>
      <c r="G219" s="63" t="s">
        <v>90</v>
      </c>
      <c r="H219" s="70" t="s">
        <v>793</v>
      </c>
      <c r="I219" s="43" t="s">
        <v>794</v>
      </c>
      <c r="J219" s="134"/>
      <c r="K219" s="131" t="s">
        <v>748</v>
      </c>
      <c r="L219" s="32"/>
    </row>
    <row r="220" spans="1:12" s="26" customFormat="1" ht="13.5" customHeight="1" x14ac:dyDescent="0.2">
      <c r="A220" s="70" t="s">
        <v>243</v>
      </c>
      <c r="B220" s="115" t="s">
        <v>743</v>
      </c>
      <c r="C220" s="75" t="s">
        <v>847</v>
      </c>
      <c r="D220" s="76" t="s">
        <v>848</v>
      </c>
      <c r="E220" s="66" t="s">
        <v>849</v>
      </c>
      <c r="F220" s="63" t="s">
        <v>57</v>
      </c>
      <c r="G220" s="63" t="s">
        <v>20</v>
      </c>
      <c r="H220" s="70" t="s">
        <v>850</v>
      </c>
      <c r="I220" s="36" t="s">
        <v>851</v>
      </c>
      <c r="J220" s="109"/>
      <c r="K220" s="131" t="s">
        <v>748</v>
      </c>
      <c r="L220" s="32"/>
    </row>
    <row r="221" spans="1:12" s="26" customFormat="1" ht="13.5" customHeight="1" x14ac:dyDescent="0.2">
      <c r="A221" s="27" t="s">
        <v>243</v>
      </c>
      <c r="B221" s="89" t="s">
        <v>1007</v>
      </c>
      <c r="C221" s="41" t="s">
        <v>1017</v>
      </c>
      <c r="D221" s="27" t="s">
        <v>1018</v>
      </c>
      <c r="E221" s="46" t="s">
        <v>1019</v>
      </c>
      <c r="F221" s="90" t="s">
        <v>442</v>
      </c>
      <c r="G221" s="83" t="s">
        <v>20</v>
      </c>
      <c r="H221" s="42" t="s">
        <v>1020</v>
      </c>
      <c r="I221" s="26" t="s">
        <v>1021</v>
      </c>
      <c r="J221" s="116"/>
      <c r="K221" s="139" t="s">
        <v>1066</v>
      </c>
      <c r="L221" s="32"/>
    </row>
    <row r="222" spans="1:12" s="26" customFormat="1" ht="13.5" customHeight="1" x14ac:dyDescent="0.2">
      <c r="A222" s="26" t="s">
        <v>243</v>
      </c>
      <c r="B222" s="24" t="s">
        <v>1067</v>
      </c>
      <c r="C222" s="2" t="s">
        <v>1148</v>
      </c>
      <c r="D222" s="24" t="s">
        <v>465</v>
      </c>
      <c r="E222" s="24" t="s">
        <v>1144</v>
      </c>
      <c r="F222" s="4" t="s">
        <v>28</v>
      </c>
      <c r="G222" s="4" t="s">
        <v>20</v>
      </c>
      <c r="H222" s="24" t="s">
        <v>1149</v>
      </c>
      <c r="I222" s="24" t="s">
        <v>1150</v>
      </c>
      <c r="J222" s="24" t="s">
        <v>1141</v>
      </c>
      <c r="K222" s="152" t="s">
        <v>1074</v>
      </c>
    </row>
    <row r="223" spans="1:12" x14ac:dyDescent="0.2">
      <c r="A223" s="43" t="s">
        <v>243</v>
      </c>
      <c r="B223" s="102" t="s">
        <v>1222</v>
      </c>
      <c r="C223" s="156" t="s">
        <v>1223</v>
      </c>
      <c r="D223" s="27" t="s">
        <v>216</v>
      </c>
      <c r="E223" s="102" t="s">
        <v>1224</v>
      </c>
      <c r="F223" s="165" t="s">
        <v>276</v>
      </c>
      <c r="G223" s="167" t="s">
        <v>1195</v>
      </c>
      <c r="H223" s="43" t="s">
        <v>211</v>
      </c>
      <c r="I223" s="154" t="s">
        <v>1225</v>
      </c>
      <c r="J223" s="112" t="s">
        <v>1226</v>
      </c>
      <c r="K223" s="111" t="s">
        <v>1227</v>
      </c>
      <c r="L223" s="32"/>
    </row>
    <row r="224" spans="1:12" x14ac:dyDescent="0.2">
      <c r="A224" s="145" t="s">
        <v>923</v>
      </c>
      <c r="B224" s="145" t="s">
        <v>896</v>
      </c>
      <c r="C224" s="120" t="s">
        <v>924</v>
      </c>
      <c r="D224" s="145" t="s">
        <v>925</v>
      </c>
      <c r="E224" s="145" t="s">
        <v>914</v>
      </c>
      <c r="F224" s="93" t="s">
        <v>276</v>
      </c>
      <c r="G224" s="34" t="s">
        <v>20</v>
      </c>
      <c r="H224" s="87" t="s">
        <v>926</v>
      </c>
      <c r="I224" s="145" t="s">
        <v>927</v>
      </c>
      <c r="J224" s="147" t="s">
        <v>928</v>
      </c>
      <c r="K224" s="147" t="s">
        <v>903</v>
      </c>
      <c r="L224" s="32"/>
    </row>
    <row r="225" spans="1:12" x14ac:dyDescent="0.2">
      <c r="A225" s="122" t="s">
        <v>155</v>
      </c>
      <c r="B225" s="115" t="s">
        <v>88</v>
      </c>
      <c r="C225" s="65" t="s">
        <v>156</v>
      </c>
      <c r="D225" s="71" t="s">
        <v>157</v>
      </c>
      <c r="E225" s="115" t="s">
        <v>158</v>
      </c>
      <c r="F225" s="34" t="s">
        <v>90</v>
      </c>
      <c r="G225" s="125" t="s">
        <v>20</v>
      </c>
      <c r="H225" s="71" t="str">
        <f>"New York University"</f>
        <v>New York University</v>
      </c>
      <c r="I225" s="124" t="s">
        <v>159</v>
      </c>
      <c r="J225" s="111" t="s">
        <v>92</v>
      </c>
      <c r="K225" s="119" t="s">
        <v>93</v>
      </c>
      <c r="L225" s="26"/>
    </row>
    <row r="226" spans="1:12" x14ac:dyDescent="0.2">
      <c r="A226" s="27" t="s">
        <v>155</v>
      </c>
      <c r="B226" s="47" t="s">
        <v>356</v>
      </c>
      <c r="C226" s="41" t="s">
        <v>377</v>
      </c>
      <c r="D226" s="27" t="s">
        <v>341</v>
      </c>
      <c r="E226" s="46" t="s">
        <v>378</v>
      </c>
      <c r="F226" s="57" t="s">
        <v>28</v>
      </c>
      <c r="G226" s="34" t="s">
        <v>373</v>
      </c>
      <c r="H226" s="42" t="s">
        <v>379</v>
      </c>
      <c r="I226" s="26" t="s">
        <v>380</v>
      </c>
      <c r="J226" s="116" t="s">
        <v>381</v>
      </c>
      <c r="K226" s="131" t="s">
        <v>363</v>
      </c>
      <c r="L226" s="32"/>
    </row>
    <row r="227" spans="1:12" x14ac:dyDescent="0.2">
      <c r="A227" s="26" t="s">
        <v>155</v>
      </c>
      <c r="B227" s="24" t="s">
        <v>1067</v>
      </c>
      <c r="C227" s="2" t="s">
        <v>1095</v>
      </c>
      <c r="D227" s="24" t="s">
        <v>1096</v>
      </c>
      <c r="E227" s="24" t="s">
        <v>1097</v>
      </c>
      <c r="F227" s="4" t="s">
        <v>90</v>
      </c>
      <c r="G227" s="4" t="s">
        <v>184</v>
      </c>
      <c r="H227" s="24" t="s">
        <v>1098</v>
      </c>
      <c r="I227" s="24" t="s">
        <v>1099</v>
      </c>
      <c r="J227" s="152" t="s">
        <v>1100</v>
      </c>
      <c r="K227" s="152" t="s">
        <v>1074</v>
      </c>
      <c r="L227" s="32"/>
    </row>
    <row r="228" spans="1:12" s="36" customFormat="1" x14ac:dyDescent="0.2">
      <c r="A228" s="27" t="s">
        <v>155</v>
      </c>
      <c r="B228" s="94" t="s">
        <v>1246</v>
      </c>
      <c r="C228" s="41" t="s">
        <v>1283</v>
      </c>
      <c r="D228" s="27" t="s">
        <v>713</v>
      </c>
      <c r="E228" s="46" t="s">
        <v>1284</v>
      </c>
      <c r="F228" s="95" t="s">
        <v>19</v>
      </c>
      <c r="G228" s="96" t="s">
        <v>203</v>
      </c>
      <c r="H228" s="42" t="s">
        <v>1285</v>
      </c>
      <c r="I228" s="145" t="s">
        <v>1286</v>
      </c>
      <c r="J228" s="117" t="s">
        <v>1252</v>
      </c>
      <c r="K228" s="109" t="s">
        <v>1253</v>
      </c>
      <c r="L228" s="32"/>
    </row>
    <row r="229" spans="1:12" s="26" customFormat="1" ht="16.5" customHeight="1" x14ac:dyDescent="0.2">
      <c r="A229" s="97" t="s">
        <v>155</v>
      </c>
      <c r="B229" s="98" t="s">
        <v>1246</v>
      </c>
      <c r="C229" s="41" t="s">
        <v>1287</v>
      </c>
      <c r="D229" s="99" t="s">
        <v>1288</v>
      </c>
      <c r="E229" s="97" t="s">
        <v>1289</v>
      </c>
      <c r="F229" s="95" t="s">
        <v>28</v>
      </c>
      <c r="G229" s="96" t="s">
        <v>78</v>
      </c>
      <c r="H229" s="94" t="s">
        <v>1290</v>
      </c>
      <c r="I229" s="94" t="s">
        <v>1291</v>
      </c>
      <c r="J229" s="117" t="s">
        <v>1252</v>
      </c>
      <c r="K229" s="109" t="s">
        <v>1253</v>
      </c>
      <c r="L229" s="32"/>
    </row>
    <row r="230" spans="1:12" s="26" customFormat="1" ht="13.5" customHeight="1" x14ac:dyDescent="0.2">
      <c r="A230" s="127" t="s">
        <v>306</v>
      </c>
      <c r="B230" s="115" t="s">
        <v>588</v>
      </c>
      <c r="C230" s="130" t="s">
        <v>640</v>
      </c>
      <c r="D230" s="127" t="s">
        <v>132</v>
      </c>
      <c r="E230" s="126" t="s">
        <v>641</v>
      </c>
      <c r="F230" s="121" t="s">
        <v>19</v>
      </c>
      <c r="G230" s="125" t="s">
        <v>78</v>
      </c>
      <c r="H230" s="128" t="s">
        <v>642</v>
      </c>
      <c r="I230" s="122" t="s">
        <v>643</v>
      </c>
      <c r="J230" s="109" t="s">
        <v>593</v>
      </c>
      <c r="K230" s="118" t="s">
        <v>594</v>
      </c>
      <c r="L230" s="53"/>
    </row>
    <row r="231" spans="1:12" s="26" customFormat="1" ht="13.5" customHeight="1" x14ac:dyDescent="0.2">
      <c r="A231" s="70" t="s">
        <v>306</v>
      </c>
      <c r="B231" s="115" t="s">
        <v>743</v>
      </c>
      <c r="C231" s="75" t="s">
        <v>843</v>
      </c>
      <c r="D231" s="76" t="s">
        <v>646</v>
      </c>
      <c r="E231" s="66" t="s">
        <v>779</v>
      </c>
      <c r="F231" s="63" t="s">
        <v>19</v>
      </c>
      <c r="G231" s="63" t="s">
        <v>78</v>
      </c>
      <c r="H231" s="70" t="s">
        <v>844</v>
      </c>
      <c r="I231" s="36" t="s">
        <v>306</v>
      </c>
      <c r="J231" s="117"/>
      <c r="K231" s="110" t="s">
        <v>748</v>
      </c>
      <c r="L231" s="32"/>
    </row>
    <row r="232" spans="1:12" s="26" customFormat="1" ht="13.5" customHeight="1" x14ac:dyDescent="0.2">
      <c r="A232" s="140" t="s">
        <v>306</v>
      </c>
      <c r="B232" s="115" t="s">
        <v>281</v>
      </c>
      <c r="C232" s="130" t="s">
        <v>307</v>
      </c>
      <c r="D232" s="141" t="s">
        <v>308</v>
      </c>
      <c r="E232" s="126" t="s">
        <v>309</v>
      </c>
      <c r="F232" s="142" t="s">
        <v>57</v>
      </c>
      <c r="G232" s="143" t="s">
        <v>20</v>
      </c>
      <c r="H232" s="144" t="s">
        <v>310</v>
      </c>
      <c r="I232" s="144" t="s">
        <v>311</v>
      </c>
      <c r="J232" s="117" t="s">
        <v>287</v>
      </c>
      <c r="K232" s="139" t="s">
        <v>288</v>
      </c>
      <c r="L232" s="32"/>
    </row>
    <row r="233" spans="1:12" s="26" customFormat="1" ht="13.5" customHeight="1" x14ac:dyDescent="0.2">
      <c r="A233" s="25" t="s">
        <v>70</v>
      </c>
      <c r="B233" s="26" t="s">
        <v>15</v>
      </c>
      <c r="C233" s="64" t="s">
        <v>71</v>
      </c>
      <c r="D233" s="36" t="s">
        <v>72</v>
      </c>
      <c r="E233" s="28" t="s">
        <v>39</v>
      </c>
      <c r="F233" s="63" t="s">
        <v>28</v>
      </c>
      <c r="G233" s="29" t="s">
        <v>20</v>
      </c>
      <c r="H233" s="25" t="s">
        <v>73</v>
      </c>
      <c r="I233" s="25" t="s">
        <v>74</v>
      </c>
      <c r="J233" s="109"/>
      <c r="K233" s="110" t="s">
        <v>23</v>
      </c>
      <c r="L233" s="32"/>
    </row>
    <row r="234" spans="1:12" s="26" customFormat="1" ht="13.5" customHeight="1" x14ac:dyDescent="0.2">
      <c r="A234" s="26" t="s">
        <v>1050</v>
      </c>
      <c r="B234" s="36" t="s">
        <v>1007</v>
      </c>
      <c r="C234" s="41" t="s">
        <v>1051</v>
      </c>
      <c r="D234" s="36" t="s">
        <v>1052</v>
      </c>
      <c r="E234" s="36" t="s">
        <v>1053</v>
      </c>
      <c r="F234" s="34" t="s">
        <v>34</v>
      </c>
      <c r="G234" s="34" t="s">
        <v>57</v>
      </c>
      <c r="H234" s="36" t="s">
        <v>1054</v>
      </c>
      <c r="I234" s="36" t="s">
        <v>1055</v>
      </c>
      <c r="J234" s="148"/>
      <c r="K234" s="148" t="s">
        <v>1066</v>
      </c>
      <c r="L234" s="32"/>
    </row>
    <row r="235" spans="1:12" s="26" customFormat="1" ht="13.5" customHeight="1" x14ac:dyDescent="0.2">
      <c r="A235" s="25" t="s">
        <v>64</v>
      </c>
      <c r="B235" s="26" t="s">
        <v>15</v>
      </c>
      <c r="C235" s="64" t="s">
        <v>65</v>
      </c>
      <c r="D235" s="26" t="s">
        <v>66</v>
      </c>
      <c r="E235" s="28" t="s">
        <v>67</v>
      </c>
      <c r="F235" s="63" t="s">
        <v>34</v>
      </c>
      <c r="G235" s="29" t="s">
        <v>20</v>
      </c>
      <c r="H235" s="25" t="s">
        <v>68</v>
      </c>
      <c r="I235" s="25" t="s">
        <v>69</v>
      </c>
      <c r="J235" s="113"/>
      <c r="K235" s="110" t="s">
        <v>23</v>
      </c>
      <c r="L235" s="32"/>
    </row>
    <row r="236" spans="1:12" s="26" customFormat="1" ht="13.5" customHeight="1" x14ac:dyDescent="0.2">
      <c r="A236" s="122" t="s">
        <v>660</v>
      </c>
      <c r="B236" s="115" t="s">
        <v>588</v>
      </c>
      <c r="C236" s="130" t="s">
        <v>661</v>
      </c>
      <c r="D236" s="129" t="s">
        <v>662</v>
      </c>
      <c r="E236" s="115" t="s">
        <v>590</v>
      </c>
      <c r="F236" s="121" t="s">
        <v>276</v>
      </c>
      <c r="G236" s="125" t="s">
        <v>203</v>
      </c>
      <c r="H236" s="123" t="s">
        <v>134</v>
      </c>
      <c r="I236" s="124" t="s">
        <v>663</v>
      </c>
      <c r="J236" s="109" t="s">
        <v>593</v>
      </c>
      <c r="K236" s="118" t="s">
        <v>594</v>
      </c>
    </row>
    <row r="237" spans="1:12" s="26" customFormat="1" ht="13.5" customHeight="1" x14ac:dyDescent="0.2">
      <c r="A237" s="37" t="s">
        <v>189</v>
      </c>
      <c r="B237" s="37" t="s">
        <v>180</v>
      </c>
      <c r="C237" s="50" t="s">
        <v>127</v>
      </c>
      <c r="D237" s="27" t="s">
        <v>161</v>
      </c>
      <c r="E237" s="37" t="s">
        <v>190</v>
      </c>
      <c r="F237" s="34" t="s">
        <v>19</v>
      </c>
      <c r="G237" s="51" t="s">
        <v>57</v>
      </c>
      <c r="H237" s="44" t="s">
        <v>191</v>
      </c>
      <c r="I237" s="36" t="s">
        <v>192</v>
      </c>
      <c r="J237" s="135" t="s">
        <v>193</v>
      </c>
      <c r="K237" s="109" t="s">
        <v>188</v>
      </c>
      <c r="L237" s="32"/>
    </row>
    <row r="238" spans="1:12" s="26" customFormat="1" ht="13.5" customHeight="1" x14ac:dyDescent="0.2">
      <c r="A238" s="26" t="s">
        <v>189</v>
      </c>
      <c r="B238" s="47" t="s">
        <v>449</v>
      </c>
      <c r="C238" s="41" t="s">
        <v>490</v>
      </c>
      <c r="D238" s="36" t="s">
        <v>491</v>
      </c>
      <c r="E238" s="36" t="s">
        <v>492</v>
      </c>
      <c r="F238" s="34" t="s">
        <v>19</v>
      </c>
      <c r="G238" s="34" t="s">
        <v>203</v>
      </c>
      <c r="H238" s="36" t="s">
        <v>493</v>
      </c>
      <c r="I238" s="26" t="s">
        <v>494</v>
      </c>
      <c r="J238" s="109" t="s">
        <v>495</v>
      </c>
      <c r="K238" s="131" t="s">
        <v>454</v>
      </c>
      <c r="L238" s="32"/>
    </row>
    <row r="239" spans="1:12" s="26" customFormat="1" ht="13.5" customHeight="1" x14ac:dyDescent="0.2">
      <c r="A239" s="115" t="s">
        <v>75</v>
      </c>
      <c r="B239" s="115" t="s">
        <v>88</v>
      </c>
      <c r="C239" s="65" t="s">
        <v>98</v>
      </c>
      <c r="D239" s="71" t="s">
        <v>99</v>
      </c>
      <c r="E239" s="115" t="s">
        <v>100</v>
      </c>
      <c r="F239" s="34" t="s">
        <v>90</v>
      </c>
      <c r="G239" s="34" t="s">
        <v>20</v>
      </c>
      <c r="H239" s="71" t="str">
        <f>"Stonehill College"</f>
        <v>Stonehill College</v>
      </c>
      <c r="I239" s="115" t="s">
        <v>101</v>
      </c>
      <c r="J239" s="119" t="s">
        <v>92</v>
      </c>
      <c r="K239" s="131" t="s">
        <v>93</v>
      </c>
      <c r="L239" s="32"/>
    </row>
    <row r="240" spans="1:12" s="26" customFormat="1" ht="13.5" customHeight="1" x14ac:dyDescent="0.2">
      <c r="A240" s="25" t="s">
        <v>75</v>
      </c>
      <c r="B240" s="26" t="s">
        <v>15</v>
      </c>
      <c r="C240" s="64" t="s">
        <v>76</v>
      </c>
      <c r="D240" s="36" t="s">
        <v>77</v>
      </c>
      <c r="E240" s="28" t="s">
        <v>44</v>
      </c>
      <c r="F240" s="63" t="s">
        <v>57</v>
      </c>
      <c r="G240" s="34" t="s">
        <v>78</v>
      </c>
      <c r="H240" s="25" t="s">
        <v>79</v>
      </c>
      <c r="I240" s="25" t="s">
        <v>80</v>
      </c>
      <c r="J240" s="109"/>
      <c r="K240" s="110" t="s">
        <v>23</v>
      </c>
      <c r="L240" s="32"/>
    </row>
    <row r="241" spans="1:12" s="26" customFormat="1" ht="13.5" customHeight="1" x14ac:dyDescent="0.2">
      <c r="A241" s="27" t="s">
        <v>75</v>
      </c>
      <c r="B241" s="89" t="s">
        <v>896</v>
      </c>
      <c r="C241" s="41" t="s">
        <v>370</v>
      </c>
      <c r="D241" s="27" t="s">
        <v>132</v>
      </c>
      <c r="E241" s="46" t="s">
        <v>910</v>
      </c>
      <c r="F241" s="90" t="s">
        <v>276</v>
      </c>
      <c r="G241" s="83" t="s">
        <v>20</v>
      </c>
      <c r="H241" s="42" t="s">
        <v>571</v>
      </c>
      <c r="I241" s="91" t="s">
        <v>911</v>
      </c>
      <c r="J241" s="116" t="s">
        <v>912</v>
      </c>
      <c r="K241" s="139" t="s">
        <v>903</v>
      </c>
      <c r="L241" s="32"/>
    </row>
    <row r="242" spans="1:12" s="26" customFormat="1" ht="13.5" customHeight="1" x14ac:dyDescent="0.2">
      <c r="A242" s="37" t="s">
        <v>75</v>
      </c>
      <c r="B242" s="37" t="s">
        <v>954</v>
      </c>
      <c r="C242" s="50" t="s">
        <v>960</v>
      </c>
      <c r="D242" s="37" t="s">
        <v>961</v>
      </c>
      <c r="E242" s="37" t="s">
        <v>962</v>
      </c>
      <c r="F242" s="55" t="s">
        <v>57</v>
      </c>
      <c r="G242" s="55" t="s">
        <v>78</v>
      </c>
      <c r="H242" s="37" t="s">
        <v>963</v>
      </c>
      <c r="I242" s="91"/>
      <c r="J242" s="116" t="s">
        <v>964</v>
      </c>
      <c r="K242" s="109" t="s">
        <v>959</v>
      </c>
      <c r="L242" s="32"/>
    </row>
    <row r="243" spans="1:12" s="26" customFormat="1" ht="13.5" customHeight="1" x14ac:dyDescent="0.2">
      <c r="A243" s="37" t="s">
        <v>75</v>
      </c>
      <c r="B243" s="37" t="s">
        <v>954</v>
      </c>
      <c r="C243" s="50" t="s">
        <v>984</v>
      </c>
      <c r="D243" s="37" t="s">
        <v>985</v>
      </c>
      <c r="E243" s="37" t="s">
        <v>986</v>
      </c>
      <c r="F243" s="55" t="s">
        <v>28</v>
      </c>
      <c r="G243" s="55" t="s">
        <v>20</v>
      </c>
      <c r="H243" s="37" t="s">
        <v>987</v>
      </c>
      <c r="I243" s="36"/>
      <c r="J243" s="148" t="s">
        <v>988</v>
      </c>
      <c r="K243" s="109" t="s">
        <v>959</v>
      </c>
      <c r="L243" s="32"/>
    </row>
    <row r="244" spans="1:12" s="26" customFormat="1" ht="13.5" customHeight="1" x14ac:dyDescent="0.2">
      <c r="A244" s="145" t="s">
        <v>75</v>
      </c>
      <c r="B244" s="36" t="s">
        <v>1246</v>
      </c>
      <c r="C244" s="41" t="s">
        <v>1292</v>
      </c>
      <c r="D244" s="36" t="s">
        <v>1293</v>
      </c>
      <c r="E244" s="36" t="s">
        <v>1294</v>
      </c>
      <c r="F244" s="34" t="s">
        <v>19</v>
      </c>
      <c r="G244" s="34" t="s">
        <v>34</v>
      </c>
      <c r="H244" s="36" t="s">
        <v>1295</v>
      </c>
      <c r="I244" s="36" t="s">
        <v>1296</v>
      </c>
      <c r="J244" s="117" t="s">
        <v>1252</v>
      </c>
      <c r="K244" s="109" t="s">
        <v>1253</v>
      </c>
      <c r="L244" s="32"/>
    </row>
    <row r="245" spans="1:12" s="26" customFormat="1" ht="13.5" customHeight="1" x14ac:dyDescent="0.2">
      <c r="A245" s="25" t="s">
        <v>30</v>
      </c>
      <c r="B245" s="26" t="s">
        <v>15</v>
      </c>
      <c r="C245" s="64" t="s">
        <v>31</v>
      </c>
      <c r="D245" s="122" t="s">
        <v>32</v>
      </c>
      <c r="E245" s="28" t="s">
        <v>33</v>
      </c>
      <c r="F245" s="63" t="s">
        <v>34</v>
      </c>
      <c r="G245" s="29" t="s">
        <v>20</v>
      </c>
      <c r="H245" s="25" t="s">
        <v>35</v>
      </c>
      <c r="I245" s="25" t="s">
        <v>36</v>
      </c>
      <c r="J245" s="111"/>
      <c r="K245" s="110" t="s">
        <v>23</v>
      </c>
      <c r="L245" s="32"/>
    </row>
    <row r="246" spans="1:12" s="26" customFormat="1" ht="13.5" customHeight="1" x14ac:dyDescent="0.2">
      <c r="A246" s="115" t="s">
        <v>504</v>
      </c>
      <c r="B246" s="115" t="s">
        <v>497</v>
      </c>
      <c r="C246" s="120" t="s">
        <v>505</v>
      </c>
      <c r="D246" s="115" t="s">
        <v>506</v>
      </c>
      <c r="E246" s="115" t="s">
        <v>507</v>
      </c>
      <c r="F246" s="34" t="s">
        <v>19</v>
      </c>
      <c r="G246" s="34" t="s">
        <v>203</v>
      </c>
      <c r="H246" s="123" t="s">
        <v>508</v>
      </c>
      <c r="I246" s="132" t="s">
        <v>504</v>
      </c>
      <c r="J246" s="119" t="s">
        <v>509</v>
      </c>
      <c r="K246" s="131" t="s">
        <v>503</v>
      </c>
      <c r="L246" s="32"/>
    </row>
    <row r="247" spans="1:12" s="26" customFormat="1" ht="13.5" customHeight="1" x14ac:dyDescent="0.2">
      <c r="A247" s="37" t="s">
        <v>965</v>
      </c>
      <c r="B247" s="37" t="s">
        <v>954</v>
      </c>
      <c r="C247" s="50" t="s">
        <v>966</v>
      </c>
      <c r="D247" s="37" t="s">
        <v>967</v>
      </c>
      <c r="E247" s="37" t="s">
        <v>968</v>
      </c>
      <c r="F247" s="55" t="s">
        <v>19</v>
      </c>
      <c r="G247" s="55" t="s">
        <v>78</v>
      </c>
      <c r="H247" s="37" t="s">
        <v>969</v>
      </c>
      <c r="I247" s="145"/>
      <c r="J247" s="147" t="s">
        <v>970</v>
      </c>
      <c r="K247" s="109" t="s">
        <v>959</v>
      </c>
      <c r="L247" s="32"/>
    </row>
    <row r="248" spans="1:12" s="26" customFormat="1" ht="13.5" customHeight="1" x14ac:dyDescent="0.2">
      <c r="A248" s="27" t="s">
        <v>405</v>
      </c>
      <c r="B248" s="47" t="s">
        <v>394</v>
      </c>
      <c r="C248" s="41" t="s">
        <v>406</v>
      </c>
      <c r="D248" s="27" t="s">
        <v>407</v>
      </c>
      <c r="E248" s="46" t="s">
        <v>408</v>
      </c>
      <c r="F248" s="57" t="s">
        <v>57</v>
      </c>
      <c r="G248" s="34" t="s">
        <v>78</v>
      </c>
      <c r="H248" s="42" t="s">
        <v>409</v>
      </c>
      <c r="I248" s="26" t="s">
        <v>410</v>
      </c>
      <c r="J248" s="116" t="s">
        <v>411</v>
      </c>
      <c r="K248" s="131" t="s">
        <v>400</v>
      </c>
      <c r="L248" s="32"/>
    </row>
    <row r="249" spans="1:12" s="26" customFormat="1" ht="13.5" customHeight="1" x14ac:dyDescent="0.2">
      <c r="A249" s="43" t="s">
        <v>1204</v>
      </c>
      <c r="B249" s="154" t="s">
        <v>1192</v>
      </c>
      <c r="C249" s="156" t="s">
        <v>1205</v>
      </c>
      <c r="D249" s="27" t="s">
        <v>523</v>
      </c>
      <c r="E249" s="43" t="s">
        <v>1201</v>
      </c>
      <c r="F249" s="167" t="s">
        <v>57</v>
      </c>
      <c r="G249" s="167" t="s">
        <v>184</v>
      </c>
      <c r="H249" s="43" t="s">
        <v>1206</v>
      </c>
      <c r="I249" s="154" t="s">
        <v>1207</v>
      </c>
      <c r="J249" s="112" t="s">
        <v>1208</v>
      </c>
      <c r="K249" s="111" t="s">
        <v>1198</v>
      </c>
      <c r="L249" s="32"/>
    </row>
    <row r="250" spans="1:12" s="26" customFormat="1" ht="13.5" customHeight="1" x14ac:dyDescent="0.2">
      <c r="A250" s="36" t="s">
        <v>686</v>
      </c>
      <c r="B250" s="37" t="s">
        <v>678</v>
      </c>
      <c r="C250" s="67" t="s">
        <v>687</v>
      </c>
      <c r="D250" s="27" t="s">
        <v>302</v>
      </c>
      <c r="E250" s="163" t="s">
        <v>681</v>
      </c>
      <c r="F250" s="20" t="s">
        <v>57</v>
      </c>
      <c r="G250" s="20" t="s">
        <v>20</v>
      </c>
      <c r="H250" s="21" t="s">
        <v>688</v>
      </c>
      <c r="I250" s="36" t="s">
        <v>689</v>
      </c>
      <c r="J250" s="117" t="s">
        <v>690</v>
      </c>
      <c r="K250" s="111" t="s">
        <v>685</v>
      </c>
      <c r="L250" s="32"/>
    </row>
    <row r="251" spans="1:12" s="26" customFormat="1" ht="13.5" customHeight="1" x14ac:dyDescent="0.2">
      <c r="A251" s="122" t="s">
        <v>671</v>
      </c>
      <c r="B251" s="115" t="s">
        <v>588</v>
      </c>
      <c r="C251" s="130" t="s">
        <v>672</v>
      </c>
      <c r="D251" s="129" t="s">
        <v>673</v>
      </c>
      <c r="E251" s="115" t="s">
        <v>674</v>
      </c>
      <c r="F251" s="121" t="s">
        <v>57</v>
      </c>
      <c r="G251" s="125" t="s">
        <v>442</v>
      </c>
      <c r="H251" s="123" t="s">
        <v>675</v>
      </c>
      <c r="I251" s="124" t="s">
        <v>676</v>
      </c>
      <c r="J251" s="109" t="s">
        <v>593</v>
      </c>
      <c r="K251" s="118" t="s">
        <v>594</v>
      </c>
    </row>
    <row r="252" spans="1:12" s="26" customFormat="1" ht="13.5" customHeight="1" x14ac:dyDescent="0.2">
      <c r="A252" s="136" t="s">
        <v>144</v>
      </c>
      <c r="B252" s="115" t="s">
        <v>88</v>
      </c>
      <c r="C252" s="65" t="s">
        <v>145</v>
      </c>
      <c r="D252" s="71" t="s">
        <v>146</v>
      </c>
      <c r="E252" s="136" t="s">
        <v>147</v>
      </c>
      <c r="F252" s="34" t="s">
        <v>90</v>
      </c>
      <c r="G252" s="125" t="s">
        <v>20</v>
      </c>
      <c r="H252" s="71" t="str">
        <f>"Michigan State University"</f>
        <v>Michigan State University</v>
      </c>
      <c r="I252" s="137" t="s">
        <v>148</v>
      </c>
      <c r="J252" s="134" t="s">
        <v>92</v>
      </c>
      <c r="K252" s="119" t="s">
        <v>93</v>
      </c>
      <c r="L252" s="54"/>
    </row>
    <row r="253" spans="1:12" s="26" customFormat="1" ht="13.5" customHeight="1" x14ac:dyDescent="0.2">
      <c r="A253" s="26" t="s">
        <v>1111</v>
      </c>
      <c r="B253" s="24" t="s">
        <v>1067</v>
      </c>
      <c r="C253" s="2" t="s">
        <v>1112</v>
      </c>
      <c r="D253" s="24" t="s">
        <v>104</v>
      </c>
      <c r="E253" s="24" t="s">
        <v>1103</v>
      </c>
      <c r="F253" s="4" t="s">
        <v>57</v>
      </c>
      <c r="G253" s="4" t="s">
        <v>184</v>
      </c>
      <c r="H253" s="24" t="s">
        <v>1113</v>
      </c>
      <c r="I253" s="24" t="s">
        <v>1114</v>
      </c>
      <c r="J253" s="152" t="s">
        <v>1115</v>
      </c>
      <c r="K253" s="152" t="s">
        <v>1074</v>
      </c>
      <c r="L253" s="32"/>
    </row>
    <row r="254" spans="1:12" s="26" customFormat="1" ht="13.5" customHeight="1" x14ac:dyDescent="0.2">
      <c r="A254" s="91" t="s">
        <v>334</v>
      </c>
      <c r="B254" s="36" t="s">
        <v>1007</v>
      </c>
      <c r="C254" s="41" t="s">
        <v>1027</v>
      </c>
      <c r="D254" s="36" t="s">
        <v>1028</v>
      </c>
      <c r="E254" s="100" t="s">
        <v>1029</v>
      </c>
      <c r="F254" s="34" t="s">
        <v>78</v>
      </c>
      <c r="G254" s="34" t="s">
        <v>20</v>
      </c>
      <c r="H254" s="85" t="s">
        <v>1030</v>
      </c>
      <c r="I254" s="36" t="s">
        <v>1031</v>
      </c>
      <c r="J254" s="148"/>
      <c r="K254" s="139" t="s">
        <v>1066</v>
      </c>
      <c r="L254" s="32"/>
    </row>
  </sheetData>
  <sheetProtection sort="0" autoFilter="0"/>
  <autoFilter ref="A5:K5">
    <sortState ref="A6:K262">
      <sortCondition ref="B5:B226"/>
    </sortState>
  </autoFilter>
  <sortState ref="A6:L254">
    <sortCondition ref="A6:A254"/>
  </sortState>
  <phoneticPr fontId="6" type="noConversion"/>
  <conditionalFormatting sqref="C229:C238">
    <cfRule type="duplicateValues" dxfId="0" priority="2"/>
  </conditionalFormatting>
  <hyperlinks>
    <hyperlink ref="K9" r:id="rId1" display="http://www.fulbright.ro/"/>
    <hyperlink ref="K7:K17" r:id="rId2" display="http://www.fulbright.ro/"/>
    <hyperlink ref="K93" r:id="rId3"/>
    <hyperlink ref="J214" r:id="rId4"/>
    <hyperlink ref="J96" r:id="rId5" display="http://www.eng.famu.fsu.edu/cbe/people/locke.html"/>
    <hyperlink ref="J70" r:id="rId6"/>
    <hyperlink ref="J143" r:id="rId7"/>
    <hyperlink ref="J149" r:id="rId8"/>
    <hyperlink ref="J171" r:id="rId9"/>
    <hyperlink ref="J32" r:id="rId10"/>
    <hyperlink ref="J216" r:id="rId11" display="https://googleapps.insight.ly/Contacts/Details/201511733"/>
    <hyperlink ref="J237" r:id="rId12"/>
    <hyperlink ref="K97" r:id="rId13"/>
    <hyperlink ref="K194" r:id="rId14"/>
    <hyperlink ref="K153" r:id="rId15"/>
    <hyperlink ref="K132" r:id="rId16"/>
    <hyperlink ref="K121" r:id="rId17"/>
    <hyperlink ref="K195" r:id="rId18"/>
    <hyperlink ref="K172" r:id="rId19"/>
    <hyperlink ref="K226" r:id="rId20"/>
    <hyperlink ref="K81" r:id="rId21"/>
    <hyperlink ref="K67" r:id="rId22"/>
    <hyperlink ref="J173" r:id="rId23"/>
    <hyperlink ref="J6" r:id="rId24"/>
    <hyperlink ref="J186" r:id="rId25"/>
    <hyperlink ref="J207" r:id="rId26"/>
    <hyperlink ref="J42" r:id="rId27"/>
    <hyperlink ref="J135" r:id="rId28"/>
    <hyperlink ref="J25" r:id="rId29"/>
    <hyperlink ref="J68" r:id="rId30"/>
    <hyperlink ref="J238" r:id="rId31"/>
    <hyperlink ref="K173" r:id="rId32"/>
    <hyperlink ref="K71:K78" r:id="rId33" display="www.fulbright.pt"/>
    <hyperlink ref="K48" r:id="rId34"/>
    <hyperlink ref="K246" r:id="rId35"/>
    <hyperlink ref="K20" r:id="rId36"/>
    <hyperlink ref="K158" r:id="rId37"/>
    <hyperlink ref="K61" r:id="rId38"/>
    <hyperlink ref="K82" r:id="rId39"/>
    <hyperlink ref="K218" r:id="rId40"/>
    <hyperlink ref="K13" r:id="rId41"/>
    <hyperlink ref="K92" r:id="rId42"/>
    <hyperlink ref="K215" r:id="rId43"/>
    <hyperlink ref="K64" r:id="rId44"/>
    <hyperlink ref="K72" r:id="rId45"/>
    <hyperlink ref="K24" r:id="rId46"/>
    <hyperlink ref="K95:K110" r:id="rId47" display="www.fulbright.fi/en"/>
    <hyperlink ref="K111:K112" r:id="rId48" display="www.fulbright.fi/en"/>
    <hyperlink ref="J98" r:id="rId49"/>
    <hyperlink ref="K251" r:id="rId50"/>
    <hyperlink ref="J39" r:id="rId51"/>
    <hyperlink ref="K39" r:id="rId52"/>
    <hyperlink ref="K250" r:id="rId53"/>
    <hyperlink ref="K23" r:id="rId54"/>
    <hyperlink ref="K127" r:id="rId55"/>
    <hyperlink ref="K156" r:id="rId56"/>
    <hyperlink ref="K89" r:id="rId57"/>
    <hyperlink ref="K203" r:id="rId58"/>
    <hyperlink ref="K157" r:id="rId59"/>
    <hyperlink ref="K60" r:id="rId60"/>
    <hyperlink ref="K123" r:id="rId61"/>
    <hyperlink ref="K134" r:id="rId62"/>
    <hyperlink ref="K206" r:id="rId63"/>
    <hyperlink ref="K90" r:id="rId64"/>
    <hyperlink ref="K174" r:id="rId65"/>
    <hyperlink ref="K38" r:id="rId66"/>
    <hyperlink ref="K159" r:id="rId67"/>
    <hyperlink ref="K29" r:id="rId68"/>
    <hyperlink ref="K211" r:id="rId69"/>
    <hyperlink ref="K219" r:id="rId70"/>
    <hyperlink ref="K110" r:id="rId71"/>
    <hyperlink ref="K200" r:id="rId72"/>
    <hyperlink ref="K34" r:id="rId73"/>
    <hyperlink ref="K65" r:id="rId74"/>
    <hyperlink ref="K27" r:id="rId75"/>
    <hyperlink ref="K28" r:id="rId76"/>
    <hyperlink ref="K75" r:id="rId77"/>
    <hyperlink ref="K220" r:id="rId78"/>
    <hyperlink ref="K125" r:id="rId79"/>
    <hyperlink ref="K136" r:id="rId80"/>
    <hyperlink ref="J78" r:id="rId81"/>
    <hyperlink ref="K114" r:id="rId82"/>
    <hyperlink ref="K241" r:id="rId83"/>
    <hyperlink ref="K213" r:id="rId84"/>
    <hyperlink ref="K179" r:id="rId85"/>
    <hyperlink ref="K160" r:id="rId86"/>
    <hyperlink ref="K224" r:id="rId87"/>
    <hyperlink ref="K161" r:id="rId88"/>
    <hyperlink ref="K208" r:id="rId89"/>
    <hyperlink ref="K145" r:id="rId90"/>
    <hyperlink ref="K83" r:id="rId91"/>
    <hyperlink ref="K180" r:id="rId92"/>
    <hyperlink ref="J180" r:id="rId93"/>
    <hyperlink ref="J43" r:id="rId94"/>
    <hyperlink ref="J181" r:id="rId95"/>
    <hyperlink ref="J243" r:id="rId96"/>
    <hyperlink ref="J44" r:id="rId97"/>
    <hyperlink ref="J199" r:id="rId98"/>
    <hyperlink ref="J192" r:id="rId99"/>
    <hyperlink ref="K207:K222" r:id="rId100" display="http://www.fulbright.it/"/>
    <hyperlink ref="J182" r:id="rId101"/>
    <hyperlink ref="J45" r:id="rId102"/>
    <hyperlink ref="J84" r:id="rId103"/>
    <hyperlink ref="J79" r:id="rId104"/>
    <hyperlink ref="J21" r:id="rId105"/>
    <hyperlink ref="J227" r:id="rId106"/>
    <hyperlink ref="J126" r:id="rId107"/>
    <hyperlink ref="J46" r:id="rId108"/>
    <hyperlink ref="J253" r:id="rId109"/>
    <hyperlink ref="J163" r:id="rId110"/>
    <hyperlink ref="J209" r:id="rId111"/>
    <hyperlink ref="J105" r:id="rId112"/>
    <hyperlink ref="J147" r:id="rId113"/>
    <hyperlink ref="J59" r:id="rId114"/>
    <hyperlink ref="J165" r:id="rId115"/>
    <hyperlink ref="K182" r:id="rId116"/>
    <hyperlink ref="K190" r:id="rId117"/>
    <hyperlink ref="K106" r:id="rId118"/>
    <hyperlink ref="K166" r:id="rId119"/>
    <hyperlink ref="K22" r:id="rId120"/>
    <hyperlink ref="K138" r:id="rId121"/>
    <hyperlink ref="K35" r:id="rId122"/>
    <hyperlink ref="J190" r:id="rId123"/>
    <hyperlink ref="J106" r:id="rId124"/>
    <hyperlink ref="J166" r:id="rId125"/>
    <hyperlink ref="J138" r:id="rId126"/>
    <hyperlink ref="J22" r:id="rId127"/>
    <hyperlink ref="K223" r:id="rId128"/>
    <hyperlink ref="K167" r:id="rId129"/>
    <hyperlink ref="K85" r:id="rId130"/>
    <hyperlink ref="K148" r:id="rId131"/>
    <hyperlink ref="K168" r:id="rId132"/>
    <hyperlink ref="J69" r:id="rId133"/>
    <hyperlink ref="J184" r:id="rId134"/>
    <hyperlink ref="J140" r:id="rId135"/>
    <hyperlink ref="K69" r:id="rId136"/>
    <hyperlink ref="K184" r:id="rId137"/>
    <hyperlink ref="K140" r:id="rId138"/>
    <hyperlink ref="K150" r:id="rId139"/>
    <hyperlink ref="J150" r:id="rId140"/>
  </hyperlinks>
  <pageMargins left="0.75" right="0.75" top="1" bottom="1" header="0.5" footer="0.5"/>
  <pageSetup paperSize="9" orientation="landscape" r:id="rId141"/>
  <headerFooter alignWithMargins="0"/>
  <drawing r:id="rId1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Fulbright Center, Helsinki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Inter-Country Summary Table Europe 2007-2008</dc:title>
  <dc:creator>Fulbright Center, Helsinki</dc:creator>
  <cp:lastModifiedBy>Emilia Holopainen</cp:lastModifiedBy>
  <dcterms:created xsi:type="dcterms:W3CDTF">2007-05-23T13:44:18Z</dcterms:created>
  <dcterms:modified xsi:type="dcterms:W3CDTF">2017-12-19T09:57:29Z</dcterms:modified>
</cp:coreProperties>
</file>