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05" windowWidth="23205" windowHeight="12165" activeTab="0"/>
  </bookViews>
  <sheets>
    <sheet name="Sheet1" sheetId="1" r:id="rId1"/>
  </sheets>
  <definedNames>
    <definedName name="_xlnm._FilterDatabase" localSheetId="0" hidden="1">'Sheet1'!$A$6:$K$231</definedName>
  </definedNames>
  <calcPr fullCalcOnLoad="1"/>
</workbook>
</file>

<file path=xl/sharedStrings.xml><?xml version="1.0" encoding="utf-8"?>
<sst xmlns="http://schemas.openxmlformats.org/spreadsheetml/2006/main" count="2662" uniqueCount="1410">
  <si>
    <t>Number of Scholars on this list:</t>
  </si>
  <si>
    <t>Academic field</t>
  </si>
  <si>
    <t>Host Institution</t>
  </si>
  <si>
    <t>Home Institution</t>
  </si>
  <si>
    <t>Last name</t>
  </si>
  <si>
    <t>First name</t>
  </si>
  <si>
    <t>Country</t>
  </si>
  <si>
    <t>Commission website</t>
  </si>
  <si>
    <t>Link to CV or to Curriculum Vitae Catalog</t>
  </si>
  <si>
    <t>All data provided by European Fulbright Commissions</t>
  </si>
  <si>
    <t>Number of countries listed:</t>
  </si>
  <si>
    <t>Grant period ends, mm,yyyy</t>
  </si>
  <si>
    <t>Grant period starts mm, yyyy</t>
  </si>
  <si>
    <t>Specialization / Notes</t>
  </si>
  <si>
    <t>Inter-Country Travel Grant Program / American Fulbright Scholars in Europe 2013-14</t>
  </si>
  <si>
    <t>Education</t>
  </si>
  <si>
    <t>Slovak Republic</t>
  </si>
  <si>
    <t>Susan</t>
  </si>
  <si>
    <t>Presov University</t>
  </si>
  <si>
    <t>September, 2013</t>
  </si>
  <si>
    <t>December, 2013</t>
  </si>
  <si>
    <t>Montana State University</t>
  </si>
  <si>
    <t>Bilingual Education</t>
  </si>
  <si>
    <t>http://www.msubillings.edu/COEFaculty/barfield/index.htm</t>
  </si>
  <si>
    <t>www.fulbright.sk</t>
  </si>
  <si>
    <t>Communication/Journalism</t>
  </si>
  <si>
    <t>Amiee</t>
  </si>
  <si>
    <t>Constantine the Philosopher University Nitra</t>
  </si>
  <si>
    <t>Roger Williams College, Bristol, RI</t>
  </si>
  <si>
    <t>Public Relations</t>
  </si>
  <si>
    <t>Economics</t>
  </si>
  <si>
    <t>Ray</t>
  </si>
  <si>
    <t>Comenius University Bratislava</t>
  </si>
  <si>
    <t>Business Administration General</t>
  </si>
  <si>
    <t>http://www.linkedin.com/pub/ray-smith/10/23a/905</t>
  </si>
  <si>
    <t>Richard</t>
  </si>
  <si>
    <t>International Business</t>
  </si>
  <si>
    <t>http://www2.suffolk.edu/business/9650.html</t>
  </si>
  <si>
    <t>http://dept.rwu.edu/communication/faculty/amiee-shelton</t>
  </si>
  <si>
    <t>www.fulbright.fi/sites/default/files/Liitetiedostot/Stipendiohjelmat/Korkeakouluille/ic-summary-table-europe-13-14.xls</t>
  </si>
  <si>
    <t>CUNY--Brooklyn College, Brooklyn, NY</t>
  </si>
  <si>
    <t>Project: American Media Studies and Education</t>
  </si>
  <si>
    <t>Communications</t>
  </si>
  <si>
    <t>University of Helsinki</t>
  </si>
  <si>
    <t>Finland</t>
  </si>
  <si>
    <t>Frederick</t>
  </si>
  <si>
    <t>Wasser</t>
  </si>
  <si>
    <t>August, 2013</t>
  </si>
  <si>
    <t>www.fulbright.fi</t>
  </si>
  <si>
    <t>Aalto University</t>
  </si>
  <si>
    <t>Paul</t>
  </si>
  <si>
    <t>Northern Arizona University, Flagstaff, AZ</t>
  </si>
  <si>
    <t>Project: Pricing Electrons, Valuing People: Understanding and Designing the Socio-Technological Network of Tomorrow’s Smart Grid</t>
  </si>
  <si>
    <t>Information Science</t>
  </si>
  <si>
    <t>University of Helsinki, Institute for Information Technology HIIT</t>
  </si>
  <si>
    <t>University of Pittsburgh, Pittsburgh, PA</t>
  </si>
  <si>
    <t>Project: Research and Teaching in the Area of Learning Technologies and Adaptive Systems</t>
  </si>
  <si>
    <t>Åbo Akademi University</t>
  </si>
  <si>
    <t>January, 2014</t>
  </si>
  <si>
    <t>Montana State University, Bozeman, MT</t>
  </si>
  <si>
    <t>Project: Collaboration on the Development and Validation of Biofilm Standard Methods</t>
  </si>
  <si>
    <t>HAAGA-HELIA University of Applied Sciences</t>
  </si>
  <si>
    <t>Indiana University—Bloomington, IN</t>
  </si>
  <si>
    <t>Project: Improving Business Services through Information Technology</t>
  </si>
  <si>
    <t>University of Turku</t>
  </si>
  <si>
    <t>Project: Children's Literature and American Literature from 1945</t>
  </si>
  <si>
    <t>Pittsburg State University, Pittsburg, KS</t>
  </si>
  <si>
    <t>The Finnish Institute of International Affairs</t>
  </si>
  <si>
    <t>Towson University , Towson, MD</t>
  </si>
  <si>
    <t>Project: Designed for Democracy: Power Sharing and Democracy in Post-Civil War States</t>
  </si>
  <si>
    <t>University of Tampere</t>
  </si>
  <si>
    <t>May, 2014</t>
  </si>
  <si>
    <t>April, 2014</t>
  </si>
  <si>
    <t>Auburn University—Montgomery, AL</t>
  </si>
  <si>
    <t>Project: The Interaction of Technology and Culture in Shaping Civic Attitudes Toward Political Institutions and Policy Outcomes: Lessons from the Finnish Experience</t>
  </si>
  <si>
    <t>VTT Espoo</t>
  </si>
  <si>
    <t>June, 2014</t>
  </si>
  <si>
    <t>February, 2014</t>
  </si>
  <si>
    <t>University of Illinois—Urbana-Champaign, Urbana, IL</t>
  </si>
  <si>
    <t>Project: Frost Resistance of Concrete: A Microstructural Approach</t>
  </si>
  <si>
    <t>Project: Advancing Probabilistic Risk Assessment and Design for Resilient Civil Infrastructure</t>
  </si>
  <si>
    <t>Michigan Technological University, Houghton, MI</t>
  </si>
  <si>
    <t>University of Jyväskylä</t>
  </si>
  <si>
    <t>Project: Dance With Me: The effects of self-motion and observed motion on perceived musical tempo</t>
  </si>
  <si>
    <t>Carleton College, Northfield, MN</t>
  </si>
  <si>
    <t>Illinois State University, Normal, IL</t>
  </si>
  <si>
    <t>Project: An immersion experience in Finnish secondary teacher education</t>
  </si>
  <si>
    <t>Southern New Hampshire University, Manchester, NH</t>
  </si>
  <si>
    <t>Project: Teaching and Research</t>
  </si>
  <si>
    <t>St. Lawrence University, Canton, NY</t>
  </si>
  <si>
    <t>Project: A Posterior Predictive Approach to Scaling of Biometric False Match Rates</t>
  </si>
  <si>
    <t>Metropolia University of Applied Sciences</t>
  </si>
  <si>
    <t>Project: Innovation and Clinical Reasoning in Health Care Delivery Systems</t>
  </si>
  <si>
    <t>Seton Hall University, South Orange, NJ</t>
  </si>
  <si>
    <t>Brusilovsky</t>
  </si>
  <si>
    <t>Peter</t>
  </si>
  <si>
    <t>Goeres</t>
  </si>
  <si>
    <t>Darla</t>
  </si>
  <si>
    <t>William</t>
  </si>
  <si>
    <t>Casie</t>
  </si>
  <si>
    <t>Matthew</t>
  </si>
  <si>
    <t>Kalu</t>
  </si>
  <si>
    <t>David</t>
  </si>
  <si>
    <t>Yue</t>
  </si>
  <si>
    <t>Justin</t>
  </si>
  <si>
    <t>Erin</t>
  </si>
  <si>
    <t>Michael</t>
  </si>
  <si>
    <t>Elizabeth</t>
  </si>
  <si>
    <t>Helling</t>
  </si>
  <si>
    <t>Hermansson</t>
  </si>
  <si>
    <t>Hoddie</t>
  </si>
  <si>
    <t>Lange</t>
  </si>
  <si>
    <t>Li</t>
  </si>
  <si>
    <t>London</t>
  </si>
  <si>
    <t>Mikulec</t>
  </si>
  <si>
    <t>Ravindra</t>
  </si>
  <si>
    <t>Pandit</t>
  </si>
  <si>
    <t>Schuckers</t>
  </si>
  <si>
    <t>Torcivia</t>
  </si>
  <si>
    <t>Barfield</t>
  </si>
  <si>
    <t>Shelton</t>
  </si>
  <si>
    <t>Smith</t>
  </si>
  <si>
    <t>Torrisi</t>
  </si>
  <si>
    <t>Engineering</t>
  </si>
  <si>
    <t>Medical/Health Sciences</t>
  </si>
  <si>
    <t>Library and Information Science</t>
  </si>
  <si>
    <t>Political Science</t>
  </si>
  <si>
    <t>Language/Literature (non-U.S. Literature)</t>
  </si>
  <si>
    <t>Music</t>
  </si>
  <si>
    <t>Business Administration</t>
  </si>
  <si>
    <t>Mathematics</t>
  </si>
  <si>
    <t>Sweden</t>
  </si>
  <si>
    <t>Coronella</t>
  </si>
  <si>
    <t>Chuck</t>
  </si>
  <si>
    <t>Chalmers University Distinguished Chair in Alternative Energy Technology</t>
  </si>
  <si>
    <t>August, 2013</t>
  </si>
  <si>
    <t>April, 2014</t>
  </si>
  <si>
    <t>University of Nevada - Reno</t>
  </si>
  <si>
    <t>Engineering/Chemical engineering</t>
  </si>
  <si>
    <t>www.fulbright.se</t>
  </si>
  <si>
    <t xml:space="preserve">Political Science </t>
  </si>
  <si>
    <t>Schier</t>
  </si>
  <si>
    <t>Steven</t>
  </si>
  <si>
    <t>Uppsala University Distinguished Chair in American Studies</t>
  </si>
  <si>
    <t>January, 2014</t>
  </si>
  <si>
    <t>June, 2014</t>
  </si>
  <si>
    <t>Carleton College</t>
  </si>
  <si>
    <t>American History</t>
  </si>
  <si>
    <t>Law</t>
  </si>
  <si>
    <t>Kellman</t>
  </si>
  <si>
    <t>Barry</t>
  </si>
  <si>
    <t>Lund University Distinguished Chair in Public International Law</t>
  </si>
  <si>
    <t>May, 2014</t>
  </si>
  <si>
    <t>DePaul University</t>
  </si>
  <si>
    <t>International Law</t>
  </si>
  <si>
    <t>http://www.law.depaul.edu/faculty_staff/faculty_information.asp?id=42</t>
  </si>
  <si>
    <t>History</t>
  </si>
  <si>
    <t>Burg</t>
  </si>
  <si>
    <t>Steve</t>
  </si>
  <si>
    <t>Göteborg University</t>
  </si>
  <si>
    <t>December, 2014</t>
  </si>
  <si>
    <t>Shippensburg - University of Pennsylvania</t>
  </si>
  <si>
    <t>Stockholm University</t>
  </si>
  <si>
    <t>September, 2014</t>
  </si>
  <si>
    <t>Agriculture</t>
  </si>
  <si>
    <t>Grewal</t>
  </si>
  <si>
    <t>Parwinder</t>
  </si>
  <si>
    <t>February, 2014</t>
  </si>
  <si>
    <t>University of Tennesse - Knoxville</t>
  </si>
  <si>
    <t>Soil Science</t>
  </si>
  <si>
    <t>https://ag.tennessee.edu/EPP/news/Pages/DrGrewal.aspx</t>
  </si>
  <si>
    <t>McGuire</t>
  </si>
  <si>
    <t>Mark</t>
  </si>
  <si>
    <t>Swedish University of Agricultural Sciences (SLU)</t>
  </si>
  <si>
    <t>University of Idaho</t>
  </si>
  <si>
    <t>Animal Science</t>
  </si>
  <si>
    <t>http://www.uidaho.edu/cals/avs/faculty/markmcguire</t>
  </si>
  <si>
    <t>Medicine</t>
  </si>
  <si>
    <t>Shepherd</t>
  </si>
  <si>
    <t>John</t>
  </si>
  <si>
    <t>Karolinska Institute</t>
  </si>
  <si>
    <t>University of California - San Francisco</t>
  </si>
  <si>
    <t>Diagnostic imaging, electrical engineering, physics</t>
  </si>
  <si>
    <t>http://cancer.ucsf.edu/people/profiles/shepherd_john.3661</t>
  </si>
  <si>
    <t>http://apps.carleton.edu/curricular/posc/faculty/Schier</t>
  </si>
  <si>
    <t>http://wolfweb.unr.edu/homepage/coronell</t>
  </si>
  <si>
    <t>http://webspace.ship.edu/sbburg</t>
  </si>
  <si>
    <t>http://www.chloechapin.com</t>
  </si>
  <si>
    <t>Engineering/Communications Engineering</t>
  </si>
  <si>
    <t>Engineering/Chemical and Materials Engineering</t>
  </si>
  <si>
    <t>Flikkema</t>
  </si>
  <si>
    <t>Environmental Sciences</t>
  </si>
  <si>
    <t>Czech Republic</t>
  </si>
  <si>
    <t>Donato</t>
  </si>
  <si>
    <t>Daniel</t>
  </si>
  <si>
    <t>Czech University of Life Sciences in Prague</t>
  </si>
  <si>
    <t>July, 2014</t>
  </si>
  <si>
    <t>University of Wisconsin</t>
  </si>
  <si>
    <t>Forest Ecology</t>
  </si>
  <si>
    <t>http://landscape.zoology.wisc.edu/People/Donato.html</t>
  </si>
  <si>
    <t>www.fulbright.cz</t>
  </si>
  <si>
    <t>Sociology</t>
  </si>
  <si>
    <t>Dyk</t>
  </si>
  <si>
    <t xml:space="preserve">Patricia Hyjer </t>
  </si>
  <si>
    <t>Masaryk University in Brno</t>
  </si>
  <si>
    <t xml:space="preserve">University of Kentucky </t>
  </si>
  <si>
    <t>Family Sociology, Community Sociology, Rural Sociology</t>
  </si>
  <si>
    <t>http://www.uky.edu/Ag/CLD/bio/dyk.htm</t>
  </si>
  <si>
    <t>Gore</t>
  </si>
  <si>
    <t xml:space="preserve">Jimmy </t>
  </si>
  <si>
    <t>Charles University</t>
  </si>
  <si>
    <t>Gallaudet University</t>
  </si>
  <si>
    <t>Deaf Students, Adults, Children</t>
  </si>
  <si>
    <t>http://www.zoominfo.com/p/Jimmy-Gore/337084864</t>
  </si>
  <si>
    <t>American Literature</t>
  </si>
  <si>
    <t>Hooten</t>
  </si>
  <si>
    <t xml:space="preserve">Jessica </t>
  </si>
  <si>
    <t xml:space="preserve">John Brown University </t>
  </si>
  <si>
    <t>American Literature, General</t>
  </si>
  <si>
    <t>http://faculty.isi.org/blog/archive/author/id/5231/</t>
  </si>
  <si>
    <t>Physics</t>
  </si>
  <si>
    <t>Lewis</t>
  </si>
  <si>
    <t xml:space="preserve">James P. </t>
  </si>
  <si>
    <t>Academy of Sciences of the Czech Republic and Czech Technical University</t>
  </si>
  <si>
    <t>July, 2013</t>
  </si>
  <si>
    <t>West Virginia University</t>
  </si>
  <si>
    <t>Computational Materials Science, Computational Chemistry</t>
  </si>
  <si>
    <t>http://physics.wvu.edu/faculty_staff/faculty/james_p_lewis</t>
  </si>
  <si>
    <t>American History</t>
  </si>
  <si>
    <t>Phillips</t>
  </si>
  <si>
    <t xml:space="preserve">Christopher </t>
  </si>
  <si>
    <t>Tomas Bata University</t>
  </si>
  <si>
    <t>University of Cincinnati</t>
  </si>
  <si>
    <t>American History, Cultural and Intellectual</t>
  </si>
  <si>
    <t>http://www.artsci.uc.edu/collegemain/faculty_staff/profile_details.aspx?ePID=MjQxMDg%3D</t>
  </si>
  <si>
    <t>Social Work</t>
  </si>
  <si>
    <t>Straussner</t>
  </si>
  <si>
    <t xml:space="preserve">Shulamith Lala Ashenberg </t>
  </si>
  <si>
    <t xml:space="preserve">Masaryk University </t>
  </si>
  <si>
    <t>New York University</t>
  </si>
  <si>
    <t>Sociology and Social Work, Social Services</t>
  </si>
  <si>
    <t>http://www.nyu.edu/socialwork/our.faculty/shulamith.lala.straussner.html</t>
  </si>
  <si>
    <t>Stuart</t>
  </si>
  <si>
    <t xml:space="preserve">Rory </t>
  </si>
  <si>
    <t>The New School</t>
  </si>
  <si>
    <t>Jazz Improvisation and Composition</t>
  </si>
  <si>
    <t>http://www.newschool.edu/jazz/faculty.aspx?id=11128</t>
  </si>
  <si>
    <t>Ugland</t>
  </si>
  <si>
    <t xml:space="preserve">Erik </t>
  </si>
  <si>
    <t>Marquette University</t>
  </si>
  <si>
    <t>Communications and Journalism, Mass Communications</t>
  </si>
  <si>
    <t>http://diederich.marquette.edu/COC/Ugland.aspx</t>
  </si>
  <si>
    <t>Wix</t>
  </si>
  <si>
    <t>Linney</t>
  </si>
  <si>
    <t>Charles University + Jewish Museum in Prague</t>
  </si>
  <si>
    <t>University of New Mexico</t>
  </si>
  <si>
    <t>Art Therapy, Art Education</t>
  </si>
  <si>
    <t>http://www.unm.edu/~arted/wix.html</t>
  </si>
  <si>
    <t>Vann</t>
  </si>
  <si>
    <t>Barbara H.</t>
  </si>
  <si>
    <t>Loyola College</t>
  </si>
  <si>
    <t>Gender Studies</t>
  </si>
  <si>
    <t>http://www.loyola.edu/academic/sociology/faculty.aspx</t>
  </si>
  <si>
    <t>Cyprus</t>
  </si>
  <si>
    <t>Bolyard</t>
  </si>
  <si>
    <t>Charles Richard</t>
  </si>
  <si>
    <t>University of Cyprus</t>
  </si>
  <si>
    <t xml:space="preserve">Philosophy </t>
  </si>
  <si>
    <t>James Madison University</t>
  </si>
  <si>
    <t>Medieval and Ancient Philosophy</t>
  </si>
  <si>
    <t>www.fulbright.org.cy</t>
  </si>
  <si>
    <t>Creative Writing</t>
  </si>
  <si>
    <t>Closson Buck</t>
  </si>
  <si>
    <t>Paula</t>
  </si>
  <si>
    <t xml:space="preserve">Cyprus College of Art &amp; Near East University </t>
  </si>
  <si>
    <t>Bucknell University</t>
  </si>
  <si>
    <t>Modern and Contemporary American Poetry and Poetics, American Fiction, Twentieth Century British Literature</t>
  </si>
  <si>
    <t>Buck</t>
  </si>
  <si>
    <t>James</t>
  </si>
  <si>
    <t>Medical Sciences</t>
  </si>
  <si>
    <t>Axford</t>
  </si>
  <si>
    <t>Rita Louise</t>
  </si>
  <si>
    <t>University of Nicosia</t>
  </si>
  <si>
    <t>Regis University</t>
  </si>
  <si>
    <t>Nursing</t>
  </si>
  <si>
    <t xml:space="preserve">Cyprus </t>
  </si>
  <si>
    <t>Nicolaou</t>
  </si>
  <si>
    <t>Andreas I</t>
  </si>
  <si>
    <t>Bowling Green State University</t>
  </si>
  <si>
    <t>Accounting &amp; MIS</t>
  </si>
  <si>
    <t>http://www.fulbright.org.cy/media/documents/Tests/CV_Andreas_Nicolaou.pdf</t>
  </si>
  <si>
    <t>Iceland</t>
  </si>
  <si>
    <t>Van Gaasbeck</t>
  </si>
  <si>
    <t>Kristin Ann</t>
  </si>
  <si>
    <t>University of Iceland</t>
  </si>
  <si>
    <t>California State University--Sacramento</t>
  </si>
  <si>
    <t>Macroeconomics and Monetary Economics</t>
  </si>
  <si>
    <t>http://www.fulbright.is/images/uploads/VanGaasbeck_Resume_June2012.pdf</t>
  </si>
  <si>
    <t>http://www.fulbright.is/en/to_iceland/become_a_fulbright_grantee_in_iceland/scholars/intercountry_travel_grant/</t>
  </si>
  <si>
    <t>Brewer</t>
  </si>
  <si>
    <t>Thomas Myers</t>
  </si>
  <si>
    <t>University of Akureyri</t>
  </si>
  <si>
    <t>University of Central Florida - Orlando,</t>
  </si>
  <si>
    <t>Arts Education</t>
  </si>
  <si>
    <t>http://www.fulbright.is/images/uploads/Brewer_curriculum_vita.pdf</t>
  </si>
  <si>
    <t>Museum Studies</t>
  </si>
  <si>
    <t>Grenier</t>
  </si>
  <si>
    <t>Robin</t>
  </si>
  <si>
    <t>University of Connecticut--Storrs</t>
  </si>
  <si>
    <t>Adult Education</t>
  </si>
  <si>
    <t>http://www.fulbright.is/images/uploads/Grenier%20CV%202012.pdf</t>
  </si>
  <si>
    <t>Spain</t>
  </si>
  <si>
    <t>Shumway</t>
  </si>
  <si>
    <t>David R.</t>
  </si>
  <si>
    <t>U. Barcelona &amp; U. Autonoma Barcelona</t>
  </si>
  <si>
    <t>February, 2013</t>
  </si>
  <si>
    <t>April, 2013</t>
  </si>
  <si>
    <t>Carnegie Mellon University</t>
  </si>
  <si>
    <t>http://www.cmu.edu/cas/people/shumway_david.html</t>
  </si>
  <si>
    <t>www.fulbright.es</t>
  </si>
  <si>
    <t>American Studies</t>
  </si>
  <si>
    <t>Literature</t>
  </si>
  <si>
    <t>Payne Fisk</t>
  </si>
  <si>
    <t>Deborah</t>
  </si>
  <si>
    <t>Universidad de Sevilla</t>
  </si>
  <si>
    <t>American University</t>
  </si>
  <si>
    <t>Language and Literature (non-US)</t>
  </si>
  <si>
    <t>http://www.american.edu/cas/faculty/dcpayne.cfm</t>
  </si>
  <si>
    <t>Schinasi</t>
  </si>
  <si>
    <t>Michael J.</t>
  </si>
  <si>
    <t>Archivo Historico Nacional, Madrid</t>
  </si>
  <si>
    <t>East Carolina University</t>
  </si>
  <si>
    <t>Peninsular Spanish Literature of the Nineteenth Century</t>
  </si>
  <si>
    <t>http://www.ecu.edu/cs-cas/foreign/faculty/schinasi.cfm</t>
  </si>
  <si>
    <t>Sapatnekar</t>
  </si>
  <si>
    <t>Sachin</t>
  </si>
  <si>
    <t>Universidad Politecnica de Catalunya, Barcelona</t>
  </si>
  <si>
    <t>University of Minnesota - Twin Cities</t>
  </si>
  <si>
    <t>VLSI circuit design; Computer algorithms, Electronic circuits; Computer hardware</t>
  </si>
  <si>
    <t>http://cspin.umn.edu/people_sapatnekar.html</t>
  </si>
  <si>
    <t>Borca-Tasciuc</t>
  </si>
  <si>
    <t>Diana-Andra</t>
  </si>
  <si>
    <t>Instituto de Microelectronica de Madrid (CSIC)</t>
  </si>
  <si>
    <t>Rensselaer Polytechnic Institute</t>
  </si>
  <si>
    <t>Mechanical Engineering, Microelectromechanical Systems</t>
  </si>
  <si>
    <t>http://faculty.rpi.edu/node/534</t>
  </si>
  <si>
    <t>History</t>
  </si>
  <si>
    <t>Vargas</t>
  </si>
  <si>
    <t>Institucion Mila y Fontanals (CSIC), Barcelona</t>
  </si>
  <si>
    <t>November, 2013</t>
  </si>
  <si>
    <t>State University of New York at New Paltz</t>
  </si>
  <si>
    <t>Medieval History</t>
  </si>
  <si>
    <t>http://www.newpaltz.edu/history/michaelvargas.html</t>
  </si>
  <si>
    <t>Mathematical Science</t>
  </si>
  <si>
    <t>Stevens</t>
  </si>
  <si>
    <t>Christine</t>
  </si>
  <si>
    <t>Universidad Complutense de Madrid</t>
  </si>
  <si>
    <t>St. Louis University</t>
  </si>
  <si>
    <t>Mathematics Pedagogy</t>
  </si>
  <si>
    <t>http://mathcs.slu.edu/people/stevensc</t>
  </si>
  <si>
    <t>Flora</t>
  </si>
  <si>
    <t>Cornelia</t>
  </si>
  <si>
    <t>Universidad de Cordoba</t>
  </si>
  <si>
    <t>Iowa State University</t>
  </si>
  <si>
    <t>Rural Development</t>
  </si>
  <si>
    <t>http://www.soc.iastate.edu/staff/cflora.html</t>
  </si>
  <si>
    <t>Law</t>
  </si>
  <si>
    <t>Weissman</t>
  </si>
  <si>
    <t>Steven</t>
  </si>
  <si>
    <t>Universidad Rovira i Virgili, Tarragona</t>
  </si>
  <si>
    <t>University of California, Berkeley</t>
  </si>
  <si>
    <t>Energy and Environmental Law</t>
  </si>
  <si>
    <t>http://www.law.berkeley.edu/php-programs/faculty/facultyProfile.php?facID=6247</t>
  </si>
  <si>
    <t>Agricultural Science</t>
  </si>
  <si>
    <t>Sadof</t>
  </si>
  <si>
    <t>Clifford</t>
  </si>
  <si>
    <t>Universidad Politecnica de Madrid</t>
  </si>
  <si>
    <t>Purdue University</t>
  </si>
  <si>
    <t>Entomology</t>
  </si>
  <si>
    <t>http://www3.ag.purdue.edu/entm/pages/csadof.aspx</t>
  </si>
  <si>
    <t>Poch</t>
  </si>
  <si>
    <t>John</t>
  </si>
  <si>
    <t>Texas Tech University</t>
  </si>
  <si>
    <t>http://www.english.ttu.edu/general_info/directory/faculty_profile_pages/poch_detailed.asp</t>
  </si>
  <si>
    <t>Portugal</t>
  </si>
  <si>
    <t>Cook</t>
  </si>
  <si>
    <t>Maria L.</t>
  </si>
  <si>
    <t>University of Lisbon</t>
  </si>
  <si>
    <t>Cornell University</t>
  </si>
  <si>
    <t>Immigration Laws and Policies</t>
  </si>
  <si>
    <t>http://www.ilr.cornell.edu/directory/mlc13/</t>
  </si>
  <si>
    <t>www.fulbright.pt</t>
  </si>
  <si>
    <t>Public/Global Health</t>
  </si>
  <si>
    <t>Hughes</t>
  </si>
  <si>
    <t>Susan L.</t>
  </si>
  <si>
    <t>University of Porto</t>
  </si>
  <si>
    <t>University of Illinois--Chicago</t>
  </si>
  <si>
    <t>Gerontology</t>
  </si>
  <si>
    <t>http://www.ihrp.uic.edu/researcher/susan-l-hughes-dsw</t>
  </si>
  <si>
    <t>Philosophy of Science</t>
  </si>
  <si>
    <t>Jean</t>
  </si>
  <si>
    <t>John M.</t>
  </si>
  <si>
    <t>Contemporary Issues in the Philosophy of Science</t>
  </si>
  <si>
    <t>Italy</t>
  </si>
  <si>
    <t>Arac</t>
  </si>
  <si>
    <t>Jonathan</t>
  </si>
  <si>
    <t>University of Napoli "L'Orientale"</t>
  </si>
  <si>
    <t>March, 2014</t>
  </si>
  <si>
    <t>University of Pittsburgh, PA</t>
  </si>
  <si>
    <t>Comparative Literature, English Literature, Literary Criticism and Theory</t>
  </si>
  <si>
    <t>http://www.englishlit.pitt.edu/person/jonathan-arac</t>
  </si>
  <si>
    <t>www.fulbright.it</t>
  </si>
  <si>
    <t>Bertness</t>
  </si>
  <si>
    <t>Mark D</t>
  </si>
  <si>
    <t>University of Pisa - Field Site in Sassari</t>
  </si>
  <si>
    <t>Brown University, Providence, RI</t>
  </si>
  <si>
    <t>Marine community ecology and conservation biology; Experimental ecology</t>
  </si>
  <si>
    <t>http://brown.edu/academics/medical/about/faculty/1100923714</t>
  </si>
  <si>
    <t xml:space="preserve">Math and Sciences </t>
  </si>
  <si>
    <t>Calcaterra</t>
  </si>
  <si>
    <t>Craig Jr</t>
  </si>
  <si>
    <t>University of Trento</t>
  </si>
  <si>
    <t>Metropolitan State University, St Paul, MN</t>
  </si>
  <si>
    <t>Analysis, Dynamical Systems, PDEs, SDEs, Control Theory, Stability Theory</t>
  </si>
  <si>
    <t>http://www.math.metrostate.edu/craig/</t>
  </si>
  <si>
    <t>Cappetti</t>
  </si>
  <si>
    <t>Carla Sofia</t>
  </si>
  <si>
    <t>University of Venice Ca' Foscari</t>
  </si>
  <si>
    <t>CUNY-City College, NY</t>
  </si>
  <si>
    <t>African American Literature,Cultural Studies and Ethnic Studies; 19th and 20th Century American and English Literature; Nature and Wild Animals Literary Studies</t>
  </si>
  <si>
    <t>http://www.ccny.cuny.edu/profiles/Carla-Cappetti.cfm</t>
  </si>
  <si>
    <t>Bryant</t>
  </si>
  <si>
    <t xml:space="preserve">Sapienza University of Rome and Roma Tre University </t>
  </si>
  <si>
    <t>Hofstra University, Hempstead, NY</t>
  </si>
  <si>
    <t>Textual Scholarship; Digital Scholarship</t>
  </si>
  <si>
    <t>http://www.hofstra.edu/faculty/fac_profiles.cfm?id=165</t>
  </si>
  <si>
    <t>Linguistics</t>
  </si>
  <si>
    <t>Danzak</t>
  </si>
  <si>
    <t>Robin L</t>
  </si>
  <si>
    <t>University of Padova</t>
  </si>
  <si>
    <t>University of South Florida, Sarasota, SF</t>
  </si>
  <si>
    <t>Communication Sciences and Disorders, Bilingual language and literacy</t>
  </si>
  <si>
    <t>http://www.usfsm.edu/academics/cas/faculty/danzak.php</t>
  </si>
  <si>
    <t>Geography</t>
  </si>
  <si>
    <t>Engel-Di Mauro</t>
  </si>
  <si>
    <t>Salvatore</t>
  </si>
  <si>
    <t>Sapienza University of Rome</t>
  </si>
  <si>
    <t>August, 2014</t>
  </si>
  <si>
    <t>SUNY College . New Paltz, New Paltz, NY</t>
  </si>
  <si>
    <t>Russian, Central, and East European Studies; Soil Geomorphology; Archaeology</t>
  </si>
  <si>
    <t>http://faculty.newpaltz.edu/saed/</t>
  </si>
  <si>
    <t>Feldman</t>
  </si>
  <si>
    <t>Gerald</t>
  </si>
  <si>
    <t>George Washington University, D.C.</t>
  </si>
  <si>
    <t>Experimental Nuclear Physics; Physics Education Research</t>
  </si>
  <si>
    <t>http://departments.columbian.gwu.edu/physics/people/144</t>
  </si>
  <si>
    <t>Ginsburg</t>
  </si>
  <si>
    <t>Tom</t>
  </si>
  <si>
    <t>University of Chicago, IL</t>
  </si>
  <si>
    <t>Political Science, comparative Law</t>
  </si>
  <si>
    <t>http://www.law.uchicago.edu/faculty/ginsburg-t</t>
  </si>
  <si>
    <t xml:space="preserve">Geosciences </t>
  </si>
  <si>
    <t xml:space="preserve">Jackson </t>
  </si>
  <si>
    <t>Nancy Lee</t>
  </si>
  <si>
    <t>University of Ferrara</t>
  </si>
  <si>
    <t>New Jersey Institute of Technology, Newark, NJ</t>
  </si>
  <si>
    <t>Physical Geography; Coastal Geomorphology</t>
  </si>
  <si>
    <t>http://chemistry.njit.edu/people/jackson.php</t>
  </si>
  <si>
    <t>Envirnomental Sciences</t>
  </si>
  <si>
    <t>Jaffe</t>
  </si>
  <si>
    <t>University of Napoli Parthenope</t>
  </si>
  <si>
    <t>University of Washington-Bothell, WA</t>
  </si>
  <si>
    <t>Chemistry, Air Pollution</t>
  </si>
  <si>
    <t>http://faculty.washington.edu/djaffe/</t>
  </si>
  <si>
    <t xml:space="preserve">Architecture and Urban Planning </t>
  </si>
  <si>
    <t>Krizek</t>
  </si>
  <si>
    <t xml:space="preserve">University of Bologna </t>
  </si>
  <si>
    <t xml:space="preserve">University of Colorado, Boulder, CO </t>
  </si>
  <si>
    <t>Transportation; Sustainable Development; Public Health</t>
  </si>
  <si>
    <t>http://www.ucdenver.edu/academics/colleges/ArchitecturePlanning/discover/facultyandstaff/Pages/Krizek_J_Kevin_info.aspx</t>
  </si>
  <si>
    <t>Veterinary Medicine</t>
  </si>
  <si>
    <t>McDonald</t>
  </si>
  <si>
    <t>Jeannette</t>
  </si>
  <si>
    <t>Istituto Zooprofilattico Sperimentale della Lombardia ed Emilia Romagna, Brescia</t>
  </si>
  <si>
    <t>University of Wisconsin, Madison, WI</t>
  </si>
  <si>
    <t>Education online, especially Veterinary Medicine and Agriculture</t>
  </si>
  <si>
    <t>Morrish</t>
  </si>
  <si>
    <t>Rachel M</t>
  </si>
  <si>
    <t>Colorado School of Mines, Golden, CO</t>
  </si>
  <si>
    <t>Materials Science</t>
  </si>
  <si>
    <t>http://chemeng.mines.edu/faculty/rmorrish/</t>
  </si>
  <si>
    <t>Information Communic.Technology</t>
  </si>
  <si>
    <t xml:space="preserve">Orlowski </t>
  </si>
  <si>
    <t>Marius K. </t>
  </si>
  <si>
    <t>Politecnico di Torino</t>
  </si>
  <si>
    <t>September, 2014</t>
  </si>
  <si>
    <t>Virginia Polytechnic Institute</t>
  </si>
  <si>
    <t>Microelectronics, Semiconductor Technology, CMOS and memory devices</t>
  </si>
  <si>
    <t>http://www.ece.vt.edu/faculty/orlowski.php</t>
  </si>
  <si>
    <t>Sustainable Development</t>
  </si>
  <si>
    <t>Shakir Hanna</t>
  </si>
  <si>
    <t>Safwat </t>
  </si>
  <si>
    <t xml:space="preserve">University of Napoli Parthenope and Fondazione Cesaretti </t>
  </si>
  <si>
    <t>Prairie View AM University, TX</t>
  </si>
  <si>
    <t>Environmental Science - Ecology - Ecological Footprint - Chemical Engineering -Ecological Modeling - Bioremediation Technologies - Economics; Global Climate Change and global warming - Soil Ecology - Remote Sensing</t>
  </si>
  <si>
    <t>http://www.pvamu.edu/Include/HB2504/cvs/All/shshakir.pdf</t>
  </si>
  <si>
    <t>Kevin J.</t>
  </si>
  <si>
    <t xml:space="preserve">http://www.regis.edu/~/media/Files/RC/Academic%20Programs/Faculty/Chemistry/CV_JohnJean.ashx </t>
  </si>
  <si>
    <t>Bulgaria</t>
  </si>
  <si>
    <t>Atkinson</t>
  </si>
  <si>
    <t>Carol</t>
  </si>
  <si>
    <t>"G. S. Rakovski" National Defence Academy</t>
  </si>
  <si>
    <t>Vanderbit University, Nashville, TN</t>
  </si>
  <si>
    <t>Political Science, War Studies, Civil-Military Relations, International Relations</t>
  </si>
  <si>
    <t>http://www.vanderbilt.edu/political-science/bio/carol-atkinson</t>
  </si>
  <si>
    <t>Communications, Journalism, Media</t>
  </si>
  <si>
    <t>Napoli</t>
  </si>
  <si>
    <t>Sofia University “St. Kliment Ohridski”, Sofia</t>
  </si>
  <si>
    <t>October, 2013</t>
  </si>
  <si>
    <t>US Central Intelligence Agency, Washington, DC</t>
  </si>
  <si>
    <t>International Journalism and Communications, Political Analysis</t>
  </si>
  <si>
    <r>
      <rPr>
        <sz val="10"/>
        <rFont val="Arial"/>
        <family val="0"/>
      </rPr>
      <t>Political Science</t>
    </r>
  </si>
  <si>
    <r>
      <t>Academy of</t>
    </r>
    <r>
      <rPr>
        <sz val="10"/>
        <rFont val="Arial"/>
        <family val="0"/>
      </rPr>
      <t xml:space="preserve"> Performing Arts</t>
    </r>
  </si>
  <si>
    <t>Hobbs</t>
  </si>
  <si>
    <t>Sarah</t>
  </si>
  <si>
    <t>University of Arkansas – Little Rock, Little Rock, AK</t>
  </si>
  <si>
    <t>Commercial Law</t>
  </si>
  <si>
    <t>http://ualr.edu/law/faculty/sarah-howard-hobbs/</t>
  </si>
  <si>
    <t>Miaoulis</t>
  </si>
  <si>
    <t>George</t>
  </si>
  <si>
    <t>University of National and World Economy, Sofia</t>
  </si>
  <si>
    <t>Estern Connecticut State University, Willimantic, CT</t>
  </si>
  <si>
    <t>Business Administration, Marketing, Consumer Behavior, Marketing Management, and Marketing Research</t>
  </si>
  <si>
    <t>http://nutmeg.easternct.edu/academicaffairs/Bios_of_New_Faculty.htm</t>
  </si>
  <si>
    <t>Applied Linguistics</t>
  </si>
  <si>
    <t>Walter</t>
  </si>
  <si>
    <t>Mary Ann</t>
  </si>
  <si>
    <t>Plovdiv University “Paisii Hilendarski”, Plovdiv</t>
  </si>
  <si>
    <t>METU Northern Cyprus Campus, Guzelyurt, Cyprus</t>
  </si>
  <si>
    <t>Linguistics, TEFL, Applied Linguistics</t>
  </si>
  <si>
    <t>http://ncc.metu.edu.tr/cv/114/Mary%20Ann_WALTER.html</t>
  </si>
  <si>
    <t>Computer Science</t>
  </si>
  <si>
    <t>Zanev</t>
  </si>
  <si>
    <t>Vladimir</t>
  </si>
  <si>
    <t>University of Mining and Geology, Sofia</t>
  </si>
  <si>
    <t>Columbus State University, Columbus, GA</t>
  </si>
  <si>
    <t>Computer Science, Mathematics</t>
  </si>
  <si>
    <t>http://cs.columbusstate.edu/facstaff/zanev.php</t>
  </si>
  <si>
    <t>Art</t>
  </si>
  <si>
    <t>Austria</t>
  </si>
  <si>
    <t>Beaudoin</t>
  </si>
  <si>
    <t>Rachelle</t>
  </si>
  <si>
    <t>Quartier21/MuseumsQuartier Artist-in-Residence</t>
  </si>
  <si>
    <t>Positive Affirmation Underwear</t>
  </si>
  <si>
    <t>http://www.fulbright.at/about-us/participants.html</t>
  </si>
  <si>
    <t>www.fulbright.at</t>
  </si>
  <si>
    <t>Butka</t>
  </si>
  <si>
    <t>Brian</t>
  </si>
  <si>
    <t>Management Center Innsbruck (MCI)</t>
  </si>
  <si>
    <t>Autonomous Flight and Autonomous Soaring</t>
  </si>
  <si>
    <t>Language and Literature (non-U.S.)</t>
  </si>
  <si>
    <t>Cilano</t>
  </si>
  <si>
    <t>Cara</t>
  </si>
  <si>
    <t>Karl Franzens University Graz</t>
  </si>
  <si>
    <t>Representations of 9/11</t>
  </si>
  <si>
    <t>Religious Studies</t>
  </si>
  <si>
    <t>Cooper-White</t>
  </si>
  <si>
    <t>Pamela</t>
  </si>
  <si>
    <t>Freud Museum Vienna</t>
  </si>
  <si>
    <t>Existential, Humanistic, and Religious Themes in Writings of Freud's Vienna Circle and the Vienna Psychoanalytic Society</t>
  </si>
  <si>
    <t>Dunford</t>
  </si>
  <si>
    <t>Nurhan</t>
  </si>
  <si>
    <t>University of Natural Resources and Life Sciences Vienna</t>
  </si>
  <si>
    <t>Enhancing Nutritional and Economic Value of Cereal Milling Industry By-Products</t>
  </si>
  <si>
    <t>Ellenberger</t>
  </si>
  <si>
    <t>Kurt</t>
  </si>
  <si>
    <t>Music, Culture, and Aesthetics: Jazz Across the Atlantic</t>
  </si>
  <si>
    <t>Fanis</t>
  </si>
  <si>
    <t>Maria</t>
  </si>
  <si>
    <t>Diplomatic Academy Vienna</t>
  </si>
  <si>
    <t>Humanitarian Wars and International Security in the 21st Century</t>
  </si>
  <si>
    <t>Holland</t>
  </si>
  <si>
    <t>Jeanne</t>
  </si>
  <si>
    <t>University of Salzburg</t>
  </si>
  <si>
    <t>"Sigmund Freud and American Intellectual Culture: Calvinism Revisited"</t>
  </si>
  <si>
    <t>Keller</t>
  </si>
  <si>
    <t>D. Steven</t>
  </si>
  <si>
    <t>Graz University of Technology</t>
  </si>
  <si>
    <t>Characterizing the meso-scale structure of synthetic and biobased fibrous webs</t>
  </si>
  <si>
    <t>Mantecon</t>
  </si>
  <si>
    <t>Tomas</t>
  </si>
  <si>
    <t>Johannes Kepler University Linz</t>
  </si>
  <si>
    <t>To assist in the development of a recently established master's degree program; The governance and performance of American and Austrian firms during the crisis</t>
  </si>
  <si>
    <t>Milman</t>
  </si>
  <si>
    <t>Ady</t>
  </si>
  <si>
    <t>An Innovative Approach for Destination Management and Marketing: The Case of Tirol, Austria</t>
  </si>
  <si>
    <t>Pincikowski</t>
  </si>
  <si>
    <t>Scott</t>
  </si>
  <si>
    <t>University of Innsbruck</t>
  </si>
  <si>
    <t>The Architecture of Memory in Medieval German Culture</t>
  </si>
  <si>
    <t>Educational Administration</t>
  </si>
  <si>
    <t>Ropers-Huilman</t>
  </si>
  <si>
    <t>Rebecca</t>
  </si>
  <si>
    <t>University of Klagenfurt</t>
  </si>
  <si>
    <t>Understanding Gender in the Transformation of Austrian University Education</t>
  </si>
  <si>
    <t>Chemistry</t>
  </si>
  <si>
    <t>Ruhlandt</t>
  </si>
  <si>
    <t>Karin</t>
  </si>
  <si>
    <t>NAWI Graz</t>
  </si>
  <si>
    <t>Cation dependency on small anionic tin ring systems</t>
  </si>
  <si>
    <t>Scheuermann</t>
  </si>
  <si>
    <t>Mona</t>
  </si>
  <si>
    <t>University of Vienna</t>
  </si>
  <si>
    <t>The Orient and the Neighborhood: Eighteenth-Century Travel Images</t>
  </si>
  <si>
    <t>Psychology</t>
  </si>
  <si>
    <t>Solomon</t>
  </si>
  <si>
    <t>Judith</t>
  </si>
  <si>
    <t>Are Patterns of Infant Attachment Applicable to the Dog-Human Relationship?</t>
  </si>
  <si>
    <t>History (non-U.S.)</t>
  </si>
  <si>
    <t>Spector</t>
  </si>
  <si>
    <t>IFK, Vienna</t>
  </si>
  <si>
    <t>German-Jewish Subjects and Histories</t>
  </si>
  <si>
    <t>Teachout</t>
  </si>
  <si>
    <t>Mark</t>
  </si>
  <si>
    <t>IMC University of Applied Sciences Krems</t>
  </si>
  <si>
    <t>The Influence of Cultural Differences on Transfer of Training</t>
  </si>
  <si>
    <t>Weaver</t>
  </si>
  <si>
    <t>Robert</t>
  </si>
  <si>
    <t>Vienna University of Economics and Business</t>
  </si>
  <si>
    <t>New economics of discrete &amp; discontinuous choice for business and public policy</t>
  </si>
  <si>
    <t>Weber</t>
  </si>
  <si>
    <t>Charles</t>
  </si>
  <si>
    <t>Enabling Transnational Collaboration in High Tech Entrepreneurship</t>
  </si>
  <si>
    <t>Agriculture</t>
  </si>
  <si>
    <t>Young</t>
  </si>
  <si>
    <t>Timothy</t>
  </si>
  <si>
    <t>Salzburg University of Applied Sciences</t>
  </si>
  <si>
    <t>Assessing Value-Added Bio-based Products and Bioenergy in Austria for Effective Strategies in the USA</t>
  </si>
  <si>
    <t>Belgium</t>
  </si>
  <si>
    <t>American Literature, Mark Twain, Norton Anthology, Poetry</t>
  </si>
  <si>
    <t>www.fulbright.be</t>
  </si>
  <si>
    <t>Fashion Institute of Technology</t>
  </si>
  <si>
    <t>Theater</t>
  </si>
  <si>
    <t>Sweden</t>
  </si>
  <si>
    <t>Chapin</t>
  </si>
  <si>
    <t>Chloe</t>
  </si>
  <si>
    <t>Stockholm University</t>
  </si>
  <si>
    <t>Costume Design</t>
  </si>
  <si>
    <t>University for Music and Applied Arts Graz</t>
  </si>
  <si>
    <t>Emery-Riddle Aeronautical University</t>
  </si>
  <si>
    <t>University of North Carolina-Wilmington</t>
  </si>
  <si>
    <t>Columbia Theological Seminary</t>
  </si>
  <si>
    <t>Oklahoma State University</t>
  </si>
  <si>
    <t>Grand Valley State University</t>
  </si>
  <si>
    <t>Ohio University — Athens</t>
  </si>
  <si>
    <t>College of Southern Nevada</t>
  </si>
  <si>
    <t>Miami University - Oxford</t>
  </si>
  <si>
    <t>University of North Texas — Denton</t>
  </si>
  <si>
    <t>University of Central Florida</t>
  </si>
  <si>
    <t>Hood College</t>
  </si>
  <si>
    <t>University of Minnesota — Twin Cities</t>
  </si>
  <si>
    <t>Syracuse University</t>
  </si>
  <si>
    <t>Oakton Community College</t>
  </si>
  <si>
    <t>University of Michgan — Ann Arbor</t>
  </si>
  <si>
    <t>University of Incamate Word</t>
  </si>
  <si>
    <t>Pennsylvania State University — University Park</t>
  </si>
  <si>
    <t>Portland State University</t>
  </si>
  <si>
    <t>University of Tennessee — Knoxville</t>
  </si>
  <si>
    <t>University of Illinois — Urbana-Champaign</t>
  </si>
  <si>
    <t>Church, of the Holy-Cross</t>
  </si>
  <si>
    <t>Bethel College</t>
  </si>
  <si>
    <t>Suffolk University</t>
  </si>
  <si>
    <t>Universiteit Gent</t>
  </si>
  <si>
    <t>American Literature, Medieval Studies, Aesthetics, Art</t>
  </si>
  <si>
    <t>burtkimmelma.com</t>
  </si>
  <si>
    <t>Universite Catholique de Louvain</t>
  </si>
  <si>
    <t>January, 2013</t>
  </si>
  <si>
    <t>University of Wisconsin-Platteville</t>
  </si>
  <si>
    <t>American Literature, French, Film Studies, World Literature, Composition</t>
  </si>
  <si>
    <t>Edward</t>
  </si>
  <si>
    <t>Biological Science, Genetics, Genomics</t>
  </si>
  <si>
    <t>Netherlands/Sweden (EU)</t>
  </si>
  <si>
    <t>Education, English, Theatre, Music</t>
  </si>
  <si>
    <t>www.fulbrightschuman.eu</t>
  </si>
  <si>
    <t>Malta/Belgium (EU)</t>
  </si>
  <si>
    <t>International Relations, Political Science, International Monetary Relations, Transatlantic Affairs, Language and Literature</t>
  </si>
  <si>
    <t>Marco</t>
  </si>
  <si>
    <t>Political Science, International Relations, Conflict Resolution, International Law, International Security</t>
  </si>
  <si>
    <t>Denmark</t>
  </si>
  <si>
    <t>Hartman</t>
  </si>
  <si>
    <t>Andrew</t>
  </si>
  <si>
    <t>University of Southern Denmark</t>
  </si>
  <si>
    <t>Illinois State University</t>
  </si>
  <si>
    <t>Twentieth-Century  United States Intellectual History</t>
  </si>
  <si>
    <t>http://history.illinoisstate.edu/people/?control=facultyProfile&amp;ID=ahartma&amp;dept=History</t>
  </si>
  <si>
    <t>http://wemakeithappen.dk/us/</t>
  </si>
  <si>
    <t>Stohl</t>
  </si>
  <si>
    <t>The Danish School of Media and Journalism</t>
  </si>
  <si>
    <t>University of California - Santa Barbara</t>
  </si>
  <si>
    <t>Terrorism, Human Rights and Corporate Social Responsobility, Failed and Fragile States Project</t>
  </si>
  <si>
    <t xml:space="preserve">http://www.comm.ucsb.edu/people/academic/michael-stohl </t>
  </si>
  <si>
    <t>Addleman</t>
  </si>
  <si>
    <t>University College UCC</t>
  </si>
  <si>
    <t>George Fox University</t>
  </si>
  <si>
    <t>Internationalizing Teacher Education, Transformative Learning Theory, Parker Palmer's Courage to Lead</t>
  </si>
  <si>
    <t>http://www.georgefox.edu/education/faculty/bios/addleman.html</t>
  </si>
  <si>
    <t>France</t>
  </si>
  <si>
    <t>UFR d'Etudes Anglophones, Université de Paris Diderot</t>
  </si>
  <si>
    <t>http://english.buffalo.edu/?page_id=464</t>
  </si>
  <si>
    <t>Institut des Matériaux Polymères, Université de Claude Bernard Lyon 1</t>
  </si>
  <si>
    <t>University of Southern Mississippi</t>
  </si>
  <si>
    <t>http://www.usm.edu/polymer/faculty/joshua-u-otaigbe</t>
  </si>
  <si>
    <t>Biological Sciences</t>
  </si>
  <si>
    <t>Almeida</t>
  </si>
  <si>
    <t>Rodrigo</t>
  </si>
  <si>
    <t xml:space="preserve">UMR BGPI, Agro Montpellier /CIRAD /INRA </t>
  </si>
  <si>
    <t>University of California - Berkeley</t>
  </si>
  <si>
    <t>Blocking the transmission of aphid-borne plant viruses</t>
  </si>
  <si>
    <t>http://ourenvironment.berkeley.edu/people_profiles/rodrigo-almeida/</t>
  </si>
  <si>
    <t>Hardy</t>
  </si>
  <si>
    <t>Unité de RMN des Biomolécules, CNRS UMR 3528, Institut Pasteur Paris</t>
  </si>
  <si>
    <t>University of Massachusetts</t>
  </si>
  <si>
    <t>NMR Structure Determination of Caspase-6, a Critical Alzheimer's Disease Drug Target</t>
  </si>
  <si>
    <t>http://www.chem.umass.edu/faculty/hardy.html</t>
  </si>
  <si>
    <t>Riley</t>
  </si>
  <si>
    <t>Alexander</t>
  </si>
  <si>
    <t>Centre d'Etudes Sociologiques et Politiques Raymond Aron, UMR 8036, Ecole des Hautes Etudes en Sciences Sociales</t>
  </si>
  <si>
    <t>Renegade Durkheimianism in the Scond Generation:  The Cultural Sociological Poésie of Michel Leiris and Roger Caillois</t>
  </si>
  <si>
    <t>http://www.bucknell.edu/x18023.xml</t>
  </si>
  <si>
    <t>Winstead</t>
  </si>
  <si>
    <t>Christopher</t>
  </si>
  <si>
    <t>LAB-STICC, Université de Bretagne Sud</t>
  </si>
  <si>
    <t>Utah State University</t>
  </si>
  <si>
    <t>Micro-energey communication circuits for bio-compatible electronics</t>
  </si>
  <si>
    <t>http://ece.usu.edu/htm/people/faculty/memberID=5915</t>
  </si>
  <si>
    <t>History (Non-US)</t>
  </si>
  <si>
    <t>Sandberg</t>
  </si>
  <si>
    <t>Centre Roland Mousnier UMR 8596, Université de Paris Sorbonne, Paris IV</t>
  </si>
  <si>
    <t>Northern Illinois University</t>
  </si>
  <si>
    <t>A Virile Courage:  Gender and Violence in the French Wars of Religion</t>
  </si>
  <si>
    <t>http://www.niu.edu/history/faculty/profiles/sandberg.shtml</t>
  </si>
  <si>
    <t>Bello</t>
  </si>
  <si>
    <t>Juan</t>
  </si>
  <si>
    <t>Audio, Acoustics and Waves group, Telecom ParisTech</t>
  </si>
  <si>
    <t>Deep Learning for Multiple Instrument Identification in Recorded Music</t>
  </si>
  <si>
    <t>http://steinhardt.nyu.edu/faculty_bios/view/Juan_Pablo_Bello</t>
  </si>
  <si>
    <t>Haynes</t>
  </si>
  <si>
    <t>UFR des Sciences Historiques, Institut d'histoire contemporaine,  Université de Strasbourg</t>
  </si>
  <si>
    <t>University of North Carolina</t>
  </si>
  <si>
    <t>"Our Friends, the Enemies":  The First Allied Occupation of France (1815-1818)</t>
  </si>
  <si>
    <t>https://history.uncc.edu/christine-haynes</t>
  </si>
  <si>
    <t>Hipp</t>
  </si>
  <si>
    <t>UMR Biodiversité Gènes &amp; Communautés, INRA - Centre de Recherches de Bordeaux</t>
  </si>
  <si>
    <t>The Morton Arboretum</t>
  </si>
  <si>
    <t>Weaving Together Forest Genomics and the Tree of Life:  Integrating Disciplines to Understand How Forest Trees will Respond to Climate Change</t>
  </si>
  <si>
    <t>http://treetalk.mortonarb.org/blogroll/tree-huggers/someone-you-should-know-2/207/</t>
  </si>
  <si>
    <t>Samers</t>
  </si>
  <si>
    <t>UMR 8026 CERAPS, Université de Lille II</t>
  </si>
  <si>
    <t>University of Kentucky</t>
  </si>
  <si>
    <t>Beyond the banlieues:  making a living with alternative economic projects?</t>
  </si>
  <si>
    <t>https://geography.as.uky.edu/users/msame2</t>
  </si>
  <si>
    <t xml:space="preserve">SUNY — University at Buffalo </t>
  </si>
  <si>
    <t>Emily Dickinson's Poems</t>
  </si>
  <si>
    <t>Theater Studies</t>
  </si>
  <si>
    <t>Greece</t>
  </si>
  <si>
    <t>Blanchard</t>
  </si>
  <si>
    <t>Sandra (Sondra) Marlene</t>
  </si>
  <si>
    <t>Aristotle University of Thessaloniki, Thessaloniki</t>
  </si>
  <si>
    <t>Independent Scholar</t>
  </si>
  <si>
    <t>www.fulbright.gr</t>
  </si>
  <si>
    <t>Gross</t>
  </si>
  <si>
    <t>Jonathan David</t>
  </si>
  <si>
    <t>Language and Literature (non-U.S.) / Thomas Jefferson; Transatlantic Literature, British Novel; Letters and Correspondence</t>
  </si>
  <si>
    <t xml:space="preserve">http://condor.depaul.edu/jgross/cv.pdf </t>
  </si>
  <si>
    <t>Lillios</t>
  </si>
  <si>
    <t>Elainie</t>
  </si>
  <si>
    <t>Municipal Conservatory at Thermi, Thessaloniki</t>
  </si>
  <si>
    <t>Music Composition / Electroacoustic Music; Interactive Performance Systems (Technology-mediated Performance); Sound Diffusion; Multimedia Art</t>
  </si>
  <si>
    <t>http://www.bgsu.edu/colleges/music/directory/theory_comp/page102618.html;  http://www.electrocd.com/en/bio/lillios_el/</t>
  </si>
  <si>
    <t>Surman</t>
  </si>
  <si>
    <t>Patricia Jovanna</t>
  </si>
  <si>
    <t>Musicology; Wind Instruments</t>
  </si>
  <si>
    <t>http://www.patriciasurman.com/?page_id=6</t>
  </si>
  <si>
    <t>English Literature</t>
  </si>
  <si>
    <t>University of Macedonia</t>
  </si>
  <si>
    <t>DePaul University</t>
  </si>
  <si>
    <t>Northeastern State University</t>
  </si>
  <si>
    <t>Theater and Dance: Playwriting</t>
  </si>
  <si>
    <t>Public Administration</t>
  </si>
  <si>
    <t>Germany</t>
  </si>
  <si>
    <t>Cassell</t>
  </si>
  <si>
    <t>Wissenschaftszentrum Berlin für Sozialforschung GmbH</t>
  </si>
  <si>
    <t>Kent State University - Main Campus</t>
  </si>
  <si>
    <t>http://www.fulbright.de/fileadmin/files/lecturers/icl/2013/Cassell.pdf</t>
  </si>
  <si>
    <t>www.fulbright.de</t>
  </si>
  <si>
    <t>Christman</t>
  </si>
  <si>
    <t>Westfälische Wilhelms-Universität Münster</t>
  </si>
  <si>
    <t>Luther College</t>
  </si>
  <si>
    <t>http://www.fulbright.de/fileadmin/files/lecturers/icl/2013/Christman.pdf</t>
  </si>
  <si>
    <t>German Language and Literature</t>
  </si>
  <si>
    <t>Condray</t>
  </si>
  <si>
    <t>Kathleen</t>
  </si>
  <si>
    <t>Albert-Ludwigs-Universität Freiburg im Breisgau</t>
  </si>
  <si>
    <t>University of Arkansas Main Campus</t>
  </si>
  <si>
    <t>http://www.fulbright.de/fileadmin/files/lecturers/icl/2013/Condray.pdf</t>
  </si>
  <si>
    <t>Crespino</t>
  </si>
  <si>
    <t>Joseph</t>
  </si>
  <si>
    <t>Eberhard-Karls-Universität Tübingen</t>
  </si>
  <si>
    <t>Emory University</t>
  </si>
  <si>
    <t>http://www.fulbright.de/fileadmin/files/lecturers/icl/2013/Crespino.pdf</t>
  </si>
  <si>
    <t>Print Making</t>
  </si>
  <si>
    <t>Daniggelis</t>
  </si>
  <si>
    <t>Amt für Kultur und Denkmalschutz
Landeshauptstadt Dresden</t>
  </si>
  <si>
    <t>University of Missouri - Columbia</t>
  </si>
  <si>
    <t>http://www.fulbright.de/fileadmin/files/lecturers/icl/2013/Daniggelis.pdf</t>
  </si>
  <si>
    <t>Demont-Heinrich</t>
  </si>
  <si>
    <t>Christof</t>
  </si>
  <si>
    <t>Universität Hamburg</t>
  </si>
  <si>
    <t>University of Denver</t>
  </si>
  <si>
    <t>http://www.fulbright.de/fileadmin/files/lecturers/icl/2013/Demont-Heinrich.pdf</t>
  </si>
  <si>
    <t>Doerrer</t>
  </si>
  <si>
    <t>Linda</t>
  </si>
  <si>
    <t>Technische Universität Berlin</t>
  </si>
  <si>
    <t>Boston University</t>
  </si>
  <si>
    <t>http://www.fulbright.de/fileadmin/files/lecturers/icl/2013/Doerrer.pdf</t>
  </si>
  <si>
    <t>Dunne</t>
  </si>
  <si>
    <t>Friedrich-Schiller-Universität Jena</t>
  </si>
  <si>
    <t>University of Connecticut</t>
  </si>
  <si>
    <t>http://www.fulbright.de/fileadmin/files/lecturers/icl/2013/Dunne.pdf</t>
  </si>
  <si>
    <t>Pharmacology</t>
  </si>
  <si>
    <t>Ferguson</t>
  </si>
  <si>
    <t>Duncan</t>
  </si>
  <si>
    <t>Stiftung Tierärztliche Hochschule Hannover</t>
  </si>
  <si>
    <t>University of Illinois at Urbana-Champaign</t>
  </si>
  <si>
    <t>http://www.fulbright.de/fileadmin/files/lecturers/icl/2013/Ferguson.pdf</t>
  </si>
  <si>
    <t>Comparative Literature</t>
  </si>
  <si>
    <t>Hayot</t>
  </si>
  <si>
    <t>Eric</t>
  </si>
  <si>
    <t>Ruprecht-Karls-Universität Heidelberg</t>
  </si>
  <si>
    <t>Pennsylvania State University - Main Campus</t>
  </si>
  <si>
    <t>http://www.fulbright.de/fileadmin/files/lecturers/icl/2013/Hayot.pdf</t>
  </si>
  <si>
    <t>Laga</t>
  </si>
  <si>
    <t>Barry</t>
  </si>
  <si>
    <t>Universität Leipzig</t>
  </si>
  <si>
    <t>Colorado Mesa University</t>
  </si>
  <si>
    <t>http://www.fulbright.de/fileadmin/files/lecturers/icl/2013/Laga.pdf</t>
  </si>
  <si>
    <t>Malachuk</t>
  </si>
  <si>
    <t>Western Illinois University</t>
  </si>
  <si>
    <t>http://www.fulbright.de/fileadmin/files/lecturers/icl/2013/Malachuk.pdf</t>
  </si>
  <si>
    <t>Michelbach</t>
  </si>
  <si>
    <t>Philip</t>
  </si>
  <si>
    <t>Universität Potsdam</t>
  </si>
  <si>
    <t>http://www.fulbright.de/fileadmin/files/lecturers/icl/2013/Michelbach.pdf</t>
  </si>
  <si>
    <t>International Relations</t>
  </si>
  <si>
    <t>Patton</t>
  </si>
  <si>
    <t>Europa-Universität Viadrina Frankfurt (Oder)</t>
  </si>
  <si>
    <t>Connecticut College</t>
  </si>
  <si>
    <t>http://www.fulbright.de/fileadmin/files/lecturers/icl/2013/Patton.pdf</t>
  </si>
  <si>
    <t>Pfeifer</t>
  </si>
  <si>
    <t>Universität Erfurt</t>
  </si>
  <si>
    <t>CUNY John Jay College Criminal Justice</t>
  </si>
  <si>
    <t>http://www.fulbright.de/fileadmin/files/lecturers/icl/2013/Pfeifer.pdf</t>
  </si>
  <si>
    <t>Simonsen</t>
  </si>
  <si>
    <t>Jane</t>
  </si>
  <si>
    <t>Universität Regensburg</t>
  </si>
  <si>
    <t>Augustana College</t>
  </si>
  <si>
    <t>http://www.fulbright.de/fileadmin/files/lecturers/icl/2013/Simonsen.pdf</t>
  </si>
  <si>
    <t>Steineger</t>
  </si>
  <si>
    <t>Chris</t>
  </si>
  <si>
    <t>Humboldt-Universität zu Berlin</t>
  </si>
  <si>
    <t>State of Kansas, Kansas Statehouse</t>
  </si>
  <si>
    <t>http://www.fulbright.de/fileadmin/files/lecturers/icl/2013/Steineger.pdf</t>
  </si>
  <si>
    <t>Art History</t>
  </si>
  <si>
    <t>Stewart</t>
  </si>
  <si>
    <t>Alison</t>
  </si>
  <si>
    <t>Universität Trier</t>
  </si>
  <si>
    <t>University of Nebraska at Lincoln</t>
  </si>
  <si>
    <t>http://www.fulbright.de/fileadmin/files/lecturers/icl/2013/Stewart.pdf</t>
  </si>
  <si>
    <t>Entrepreneurship</t>
  </si>
  <si>
    <t>Swartz</t>
  </si>
  <si>
    <t>Ethne</t>
  </si>
  <si>
    <t>Zeppelin University</t>
  </si>
  <si>
    <t>Fairleigh Dickinson University - All Campuses</t>
  </si>
  <si>
    <t>http://www.fulbright.de/fileadmin/files/lecturers/icl/2013/Swartz.pdf</t>
  </si>
  <si>
    <t>Thomas</t>
  </si>
  <si>
    <t>Case Western Reserve University</t>
  </si>
  <si>
    <t>http://www.fulbright.de/fileadmin/files/lecturers/icl/2013/Thomas.pdf</t>
  </si>
  <si>
    <t>Modern History</t>
  </si>
  <si>
    <t>Walker</t>
  </si>
  <si>
    <t>Union College</t>
  </si>
  <si>
    <t>http://www.fulbright.de/fileadmin/files/lecturers/icl/2013/Walker.pdf</t>
  </si>
  <si>
    <t>Wood</t>
  </si>
  <si>
    <t>SUNY - Nassau Community College</t>
  </si>
  <si>
    <t>http://www.fulbright.de/fileadmin/files/lecturers/icl/2013/Wood.pdf</t>
  </si>
  <si>
    <t>http://www.fulbright-france.org/gene/main.php</t>
  </si>
  <si>
    <t>Ireland</t>
  </si>
  <si>
    <t>Cairns</t>
  </si>
  <si>
    <t>National University of Ireland Maynooth</t>
  </si>
  <si>
    <t>Azusa Pacific University</t>
  </si>
  <si>
    <t>Increasing the Effectiveness of Leaders in Humanitarian Actions</t>
  </si>
  <si>
    <t>https://www.apu.edu/sbm/faculty/tcairns/</t>
  </si>
  <si>
    <t>www.fulbright.ie</t>
  </si>
  <si>
    <t>DeTienne</t>
  </si>
  <si>
    <t>Dawn</t>
  </si>
  <si>
    <t>Dublin City University</t>
  </si>
  <si>
    <t>Colorado State University</t>
  </si>
  <si>
    <t>Entrepreneurial Pedagogy and Entrepreneurial Outcomes in Ireland</t>
  </si>
  <si>
    <t>http://biz.colostate.edu/facultyResearch/sat/profile.aspx?profileId=Busdom\DawnD</t>
  </si>
  <si>
    <t>Journalism</t>
  </si>
  <si>
    <t>Driscoll</t>
  </si>
  <si>
    <t>Anne</t>
  </si>
  <si>
    <t>Griffith College, Dublin</t>
  </si>
  <si>
    <t>Schuster Institute for Investigative Journalism</t>
  </si>
  <si>
    <t>Investigating the 'Innocence Movement'</t>
  </si>
  <si>
    <t>http://www.annedriscoll.com/about/index.html</t>
  </si>
  <si>
    <t>Laver</t>
  </si>
  <si>
    <t>Harry</t>
  </si>
  <si>
    <t>Southeastern Louisiana University</t>
  </si>
  <si>
    <t>http://www.selu.edu/acad_research/depts/hist_ps/faculty/bio/laver.html</t>
  </si>
  <si>
    <t>Visual and Performing Arts</t>
  </si>
  <si>
    <t>Monagan</t>
  </si>
  <si>
    <t>National University of Ireland, Galway</t>
  </si>
  <si>
    <t>Ithaca College</t>
  </si>
  <si>
    <t>Theatre</t>
  </si>
  <si>
    <t>http://staff.ithaca.edu/smonagan/</t>
  </si>
  <si>
    <t>Scanlan</t>
  </si>
  <si>
    <t>Stephen</t>
  </si>
  <si>
    <t xml:space="preserve">Ohio University </t>
  </si>
  <si>
    <t>Ecofeminist and Female Empowerment Impacts on the Ecological Footprints of Nations</t>
  </si>
  <si>
    <t>http://www.ohio.edu/socanth/faculty/scanlan.html</t>
  </si>
  <si>
    <t>Science and Technology</t>
  </si>
  <si>
    <t>Semmens</t>
  </si>
  <si>
    <t>University College Dublin</t>
  </si>
  <si>
    <t>University of Minnesota</t>
  </si>
  <si>
    <t>Chemical Engineering</t>
  </si>
  <si>
    <t>http://www.ce.umn.edu/directory/faculty/semmens.html</t>
  </si>
  <si>
    <t>Sorby</t>
  </si>
  <si>
    <t>Sheryl</t>
  </si>
  <si>
    <t>Dublin Institute of Technology</t>
  </si>
  <si>
    <t>Michigan Technological University</t>
  </si>
  <si>
    <t>Mechanical Engineering</t>
  </si>
  <si>
    <t>http://www.mtu.edu/mechanical/department/emeriti-faculty/sorby/</t>
  </si>
  <si>
    <t>Strong</t>
  </si>
  <si>
    <t>Washington and Lee University</t>
  </si>
  <si>
    <t>http://www.wlu.edu/x34872.xml?InsertFile=x34868</t>
  </si>
  <si>
    <t>Netherlands</t>
  </si>
  <si>
    <t>Radcliff</t>
  </si>
  <si>
    <t>Benjamin</t>
  </si>
  <si>
    <t>Roosevelt Study Center</t>
  </si>
  <si>
    <t>University of Notre Dame</t>
  </si>
  <si>
    <t>Political Philosophy</t>
  </si>
  <si>
    <t>http://politicalscience.nd.edu/faculty/faculty-list/benjamin-radcliff/</t>
  </si>
  <si>
    <t>www.fulbright.nl</t>
  </si>
  <si>
    <t>Skorczewski</t>
  </si>
  <si>
    <t>Dawn M.</t>
  </si>
  <si>
    <t>Vrije Universiteit Amsterdam</t>
  </si>
  <si>
    <t>Brandeis University</t>
  </si>
  <si>
    <t>Trauma and Literature, Holocaust Studies, Teaching of Writing, 20th Century Studies/Poetry</t>
  </si>
  <si>
    <t>http://www.brandeis.edu/departments/english/faculty/docs/skorcz.html</t>
  </si>
  <si>
    <t>Griffin</t>
  </si>
  <si>
    <t>Larry J.</t>
  </si>
  <si>
    <t>Georgia Southern University</t>
  </si>
  <si>
    <t>Sociology, History, Political Science</t>
  </si>
  <si>
    <t>Elmes</t>
  </si>
  <si>
    <t>Michael B.</t>
  </si>
  <si>
    <t>Wageningen Universiteit</t>
  </si>
  <si>
    <t>Worcester Polytechnic Institute</t>
  </si>
  <si>
    <t>Organizational Theory and Behavior, Social Entrepreneurship and Place, Innovation and Change in Organizations</t>
  </si>
  <si>
    <t>http://www.wpi.edu/academics/facultydir/mbe.html</t>
  </si>
  <si>
    <t>Anderson</t>
  </si>
  <si>
    <t>Kristen G.</t>
  </si>
  <si>
    <t>Universiteit van Amsterdam</t>
  </si>
  <si>
    <t>Reed College</t>
  </si>
  <si>
    <t>Clinical and Developmental Psychology</t>
  </si>
  <si>
    <t>http://web.reed.edu/psychology/faculty/anderson.html</t>
  </si>
  <si>
    <r>
      <rPr>
        <sz val="10"/>
        <rFont val="Arial"/>
        <family val="0"/>
      </rPr>
      <t>American History</t>
    </r>
  </si>
  <si>
    <t>Bennett</t>
  </si>
  <si>
    <t>Scott H.</t>
  </si>
  <si>
    <t>Universiteit Leiden</t>
  </si>
  <si>
    <t>Georgian Court University</t>
  </si>
  <si>
    <t>Peace History, Political Non-Violence</t>
  </si>
  <si>
    <t>http://www.georgian.edu/history/scott_bennett.htm</t>
  </si>
  <si>
    <t>Norway</t>
  </si>
  <si>
    <t>Becker</t>
  </si>
  <si>
    <t>Dennis R.</t>
  </si>
  <si>
    <t>Norwegian University of Life Sciences</t>
  </si>
  <si>
    <t>Forestry, Sociology, Economics, Political Science</t>
  </si>
  <si>
    <t>http://www.forestry.umn.edu/prod/groups/cfans/@pub/@cfans/@forestry/documents/asset/cfans_asset_185944.pdf</t>
  </si>
  <si>
    <t xml:space="preserve">www.fulbright.no </t>
  </si>
  <si>
    <t>Kilstofte</t>
  </si>
  <si>
    <t>University of Oslo</t>
  </si>
  <si>
    <t>Furman University</t>
  </si>
  <si>
    <t>Music Composition, Conducting, Vocal Performance</t>
  </si>
  <si>
    <t>http://facweb.furman.edu/~mkilstofte/</t>
  </si>
  <si>
    <t>Anthropology</t>
  </si>
  <si>
    <t>Samuels</t>
  </si>
  <si>
    <t>Kathryn</t>
  </si>
  <si>
    <t>Norwegian Institute for Cultural Heritage Research</t>
  </si>
  <si>
    <t>North Dakota State University</t>
  </si>
  <si>
    <t>Cultural &amp; Social Anthropology, Archeology, Heritage Studies, Transnational Studies</t>
  </si>
  <si>
    <t>http://ndsu.academia.edu/KathrynLafrenzSamuels</t>
  </si>
  <si>
    <t>Ball</t>
  </si>
  <si>
    <t>Cheryl</t>
  </si>
  <si>
    <t>Oslo School of Architecture and Design</t>
  </si>
  <si>
    <t>Digital Scholarship, Rhetoric, Pedagogy, New Media, Academic Writing</t>
  </si>
  <si>
    <t>http://ceball.com/vitae/</t>
  </si>
  <si>
    <t>Kulkarni</t>
  </si>
  <si>
    <t>Anil</t>
  </si>
  <si>
    <t>Norwegian University of Science and Technology</t>
  </si>
  <si>
    <t>Pennsylvania State University</t>
  </si>
  <si>
    <t>http://www.mne.psu.edu/Directory/DirectoryDetail.cfm?psuid=akk</t>
  </si>
  <si>
    <t>Machan</t>
  </si>
  <si>
    <t>Tim</t>
  </si>
  <si>
    <t>Historical English Linguistics, Manuscripts and History of the Book, Medievel Literature, Old Norse Language and Literature</t>
  </si>
  <si>
    <t>http://ukcatalogue.oup.com/p2p/endecaSearch.do?keyword=machan</t>
  </si>
  <si>
    <t>Monz</t>
  </si>
  <si>
    <t>University of Tromsø</t>
  </si>
  <si>
    <t>Natural Resource Management, Outdoor Recreation/Nature-Based Tourism Management, Recreation Ecology</t>
  </si>
  <si>
    <t>http://cnr.usu.edu/files/uploads/ENVS%20Vitas/Monz_CV_March_2012.pdf</t>
  </si>
  <si>
    <t>Rossinow</t>
  </si>
  <si>
    <t>Doug</t>
  </si>
  <si>
    <t>Metropolitan State University</t>
  </si>
  <si>
    <t>American Politics</t>
  </si>
  <si>
    <t>Morrissey</t>
  </si>
  <si>
    <t>Judd</t>
  </si>
  <si>
    <t>University of Bergen</t>
  </si>
  <si>
    <t>School of the Art Institute of Chicago</t>
  </si>
  <si>
    <t>Installation Art, Electronic Literature, Art and Techonology</t>
  </si>
  <si>
    <t>http://www.judisdaid.com/JuddMorrissey_cv2011.pdf</t>
  </si>
  <si>
    <t>English</t>
  </si>
  <si>
    <t>Falke</t>
  </si>
  <si>
    <t>Cassandra</t>
  </si>
  <si>
    <t>East Texas Baptist University</t>
  </si>
  <si>
    <t>Literary Theory, English Literature, Novels, Working-Class Autobiography</t>
  </si>
  <si>
    <t>http://www.scribd.com/doc/147861833/CV-2013-pdf</t>
  </si>
  <si>
    <t>Schulson</t>
  </si>
  <si>
    <t>Erland</t>
  </si>
  <si>
    <t>Norwegian University of Science and Technology &amp; University Centre on Svalbard</t>
  </si>
  <si>
    <t>Dartmouth College</t>
  </si>
  <si>
    <t>Materials Science and Engineering, Mechanical Behavior of Materials, Fracture of Ice</t>
  </si>
  <si>
    <t>http://engineering.dartmouth.edu/people/faculty/erland-schulson/</t>
  </si>
  <si>
    <t>Hungary</t>
  </si>
  <si>
    <t>Hartke</t>
  </si>
  <si>
    <t>Alfred Renyi Institute of Mathematics</t>
  </si>
  <si>
    <t>University of Nebraska - Lincoln</t>
  </si>
  <si>
    <t>www.fulbright.hu</t>
  </si>
  <si>
    <t>Jalics</t>
  </si>
  <si>
    <t>Jozsi Zoltan</t>
  </si>
  <si>
    <t>Hungarian Academy of Sciences, Wigner Research Center for Physics</t>
  </si>
  <si>
    <t>Youngstown State University</t>
  </si>
  <si>
    <t>Muray</t>
  </si>
  <si>
    <t>Anthony Leslie</t>
  </si>
  <si>
    <t>Eötvös Loránd University, Faculty of Humanities</t>
  </si>
  <si>
    <t>Curry College</t>
  </si>
  <si>
    <t>Rubashkin</t>
  </si>
  <si>
    <t>Nicholas</t>
  </si>
  <si>
    <t>Semmelweis University Institute of Behavioral Sciences</t>
  </si>
  <si>
    <t>University of California San Fransisco</t>
  </si>
  <si>
    <t>Kun</t>
  </si>
  <si>
    <t>Andrew L.</t>
  </si>
  <si>
    <t>Budapest University of Technology and Economics</t>
  </si>
  <si>
    <t>University of New Hampshire</t>
  </si>
  <si>
    <t>Streekstra</t>
  </si>
  <si>
    <t>Holly Kay</t>
  </si>
  <si>
    <t>Kaposvár University</t>
  </si>
  <si>
    <t>Independent scholar</t>
  </si>
  <si>
    <t>Ding</t>
  </si>
  <si>
    <t>Daniel Danxiong</t>
  </si>
  <si>
    <t>University of Debrecen</t>
  </si>
  <si>
    <t>Ferris State University</t>
  </si>
  <si>
    <t>Holmes</t>
  </si>
  <si>
    <t>Janet Alice</t>
  </si>
  <si>
    <t>Eötvös Loránd University, Department of American Studies</t>
  </si>
  <si>
    <t>Boise State University</t>
  </si>
  <si>
    <t>Forss</t>
  </si>
  <si>
    <t>Amy Helen</t>
  </si>
  <si>
    <t>Kecskemét College</t>
  </si>
  <si>
    <t>Metropolitan Community College</t>
  </si>
  <si>
    <t>Minority Studies</t>
  </si>
  <si>
    <t>Garry</t>
  </si>
  <si>
    <t>Ann</t>
  </si>
  <si>
    <t>Eötvös Loránd University UNESCO Minority Studies Department</t>
  </si>
  <si>
    <t>Szende</t>
  </si>
  <si>
    <t>Corvinus University Budapest</t>
  </si>
  <si>
    <t>Communications and Journalism</t>
  </si>
  <si>
    <t>Mitnick</t>
  </si>
  <si>
    <t>Andrea Donath</t>
  </si>
  <si>
    <t>Budapest College of Communication and Business</t>
  </si>
  <si>
    <t>Kutztown University of Pennsylvania</t>
  </si>
  <si>
    <t>`</t>
  </si>
  <si>
    <t xml:space="preserve">Arts </t>
  </si>
  <si>
    <t>Romania</t>
  </si>
  <si>
    <t>Lawrence</t>
  </si>
  <si>
    <t xml:space="preserve">Robert </t>
  </si>
  <si>
    <t xml:space="preserve">National University of the Arts, Bucharest </t>
  </si>
  <si>
    <t>University of South Florida-Tampa, Tampa FL</t>
  </si>
  <si>
    <t>Digital Video and Electronic Arts - New Horizons for Art and Film in a Networked World</t>
  </si>
  <si>
    <t>www.fulbright.ro</t>
  </si>
  <si>
    <t xml:space="preserve">American Studies </t>
  </si>
  <si>
    <t xml:space="preserve">Tunde </t>
  </si>
  <si>
    <t>Adeleke</t>
  </si>
  <si>
    <t>University of Bucharest</t>
  </si>
  <si>
    <t xml:space="preserve">Iowa State University, Ames, IA </t>
  </si>
  <si>
    <t>Exploring the Intersections of Global Ethnic Minority Experiences: Africa-Black America and Europe</t>
  </si>
  <si>
    <t xml:space="preserve">Management </t>
  </si>
  <si>
    <t>Mehdian</t>
  </si>
  <si>
    <t xml:space="preserve">Seyed </t>
  </si>
  <si>
    <t>Alexandru Ioan Cuza University-Iasi</t>
  </si>
  <si>
    <t>University of Michigan-Flint</t>
  </si>
  <si>
    <t>Seminars in Corporate Finance, Performance Analysis and Diffusion of Information</t>
  </si>
  <si>
    <t xml:space="preserve">Astronomy </t>
  </si>
  <si>
    <t>Moise</t>
  </si>
  <si>
    <t xml:space="preserve">Elena </t>
  </si>
  <si>
    <t>University of Hawaii-Manoa, Honolulu, HI</t>
  </si>
  <si>
    <t>Cross-National Exploratory Studies of Messengers From the Boundaries of the Solar System</t>
  </si>
  <si>
    <t xml:space="preserve">Management Education </t>
  </si>
  <si>
    <t>Dobson</t>
  </si>
  <si>
    <t xml:space="preserve">Joseph </t>
  </si>
  <si>
    <t>Babes-Bolyai University, Cluj</t>
  </si>
  <si>
    <t>Western Illinois University, Macomb, IL</t>
  </si>
  <si>
    <t>Bridging Cultural Differences in Management Education at the University Level</t>
  </si>
  <si>
    <t xml:space="preserve">Writing,English Language </t>
  </si>
  <si>
    <t>Craik</t>
  </si>
  <si>
    <t xml:space="preserve">Roger </t>
  </si>
  <si>
    <t>Oradea University</t>
  </si>
  <si>
    <t>Kent State University-Ashtabula, Ashtabula, OH</t>
  </si>
  <si>
    <t>The Establishment and Implementation of an Undergraduate Workshop-Based Poetry Writing Program in the English Department of Oradea University, Romania</t>
  </si>
  <si>
    <t xml:space="preserve">Timothy </t>
  </si>
  <si>
    <t>West University of Timisoara</t>
  </si>
  <si>
    <t>Ohio University-Athens, Athens, OH</t>
  </si>
  <si>
    <t>State-Directed Colonization and German Settlement in the Romanian Banat: Austro-Hungarian Colonial Policies and the Planned, Regular Villages of the Danube Swabians, 1718-1787</t>
  </si>
  <si>
    <t>United Kingdom</t>
  </si>
  <si>
    <t>Beckwith</t>
  </si>
  <si>
    <t>Karen</t>
  </si>
  <si>
    <t>University of Edinburgh</t>
  </si>
  <si>
    <t>Women's and Gender Studies</t>
  </si>
  <si>
    <t>Castagno</t>
  </si>
  <si>
    <t>University of York</t>
  </si>
  <si>
    <t>Playwriting, Directing, Theatre History and Dramatic Literature</t>
  </si>
  <si>
    <t>Daugherty</t>
  </si>
  <si>
    <t>Casey</t>
  </si>
  <si>
    <t>Sheffield Hallam</t>
  </si>
  <si>
    <t>Republic R-III Schools</t>
  </si>
  <si>
    <t>Doyle</t>
  </si>
  <si>
    <t xml:space="preserve">Jennifer </t>
  </si>
  <si>
    <t>University of the Arts London</t>
  </si>
  <si>
    <t>University of California</t>
  </si>
  <si>
    <t>Visual Culture, Gender Studies, American Literature, Performance Studies</t>
  </si>
  <si>
    <t>Urban Planning</t>
  </si>
  <si>
    <t>Gale</t>
  </si>
  <si>
    <t>Dennis</t>
  </si>
  <si>
    <t>King's College london</t>
  </si>
  <si>
    <t>Stanford University</t>
  </si>
  <si>
    <t>Urban Social Science</t>
  </si>
  <si>
    <t>Language &amp; Literature (non-US)</t>
  </si>
  <si>
    <t>Goodrich</t>
  </si>
  <si>
    <t>Jaime Lynn</t>
  </si>
  <si>
    <t>University of Sheffield</t>
  </si>
  <si>
    <t>Wayne State University</t>
  </si>
  <si>
    <t>Early Modern English Literature, Women Writers, Religious Literature</t>
  </si>
  <si>
    <t>Hill</t>
  </si>
  <si>
    <t>Jack</t>
  </si>
  <si>
    <t>University of Aberdeen</t>
  </si>
  <si>
    <t>Texas Christian University</t>
  </si>
  <si>
    <t>Theological and Philosophical Ethics</t>
  </si>
  <si>
    <t>Hilmes</t>
  </si>
  <si>
    <t>Michele</t>
  </si>
  <si>
    <t>University of Nottingham</t>
  </si>
  <si>
    <t>Media and Cultural Studies, Media History</t>
  </si>
  <si>
    <t>Jordan</t>
  </si>
  <si>
    <t>Steve</t>
  </si>
  <si>
    <t>November, 2014</t>
  </si>
  <si>
    <t>Cambridge Public Schools</t>
  </si>
  <si>
    <t>Architecture</t>
  </si>
  <si>
    <t>Kapp</t>
  </si>
  <si>
    <t>University of Birmingham</t>
  </si>
  <si>
    <t>University of Illinois</t>
  </si>
  <si>
    <t>Historic Preservation</t>
  </si>
  <si>
    <t>Kinsey Fields</t>
  </si>
  <si>
    <t>Joni</t>
  </si>
  <si>
    <t>University of Iowa</t>
  </si>
  <si>
    <t>Art History, Nineteenth-century landscape art</t>
  </si>
  <si>
    <t>Lodge</t>
  </si>
  <si>
    <t>Mary Jo</t>
  </si>
  <si>
    <t>University of Roehampton</t>
  </si>
  <si>
    <t>Lafayette  College</t>
  </si>
  <si>
    <t>Musical Theatre</t>
  </si>
  <si>
    <t>Leech</t>
  </si>
  <si>
    <t>University of Leeds</t>
  </si>
  <si>
    <t>Special Education</t>
  </si>
  <si>
    <t>Lysakowski</t>
  </si>
  <si>
    <t>Anna</t>
  </si>
  <si>
    <t>Glasgow School of Art</t>
  </si>
  <si>
    <t>Biomedical Sciences, Neuroscience</t>
  </si>
  <si>
    <t>MacDougald</t>
  </si>
  <si>
    <t>Ormond</t>
  </si>
  <si>
    <t>University of Cambridge</t>
  </si>
  <si>
    <t>University of Michigan</t>
  </si>
  <si>
    <t>Physiology, Biological Chemistry, Developmental Biology</t>
  </si>
  <si>
    <t>Language &amp; Literature</t>
  </si>
  <si>
    <t>Maltz</t>
  </si>
  <si>
    <t>Diana</t>
  </si>
  <si>
    <t>Liverpool University</t>
  </si>
  <si>
    <t>Southern Oregon University</t>
  </si>
  <si>
    <t>British Victorian Studies, cultural studies</t>
  </si>
  <si>
    <t>Nehring</t>
  </si>
  <si>
    <t>James (Jim)</t>
  </si>
  <si>
    <t xml:space="preserve">Northern Ireland </t>
  </si>
  <si>
    <t>University of Masachusetts-Lowell</t>
  </si>
  <si>
    <t>Education Policy, International Education</t>
  </si>
  <si>
    <t>Porter</t>
  </si>
  <si>
    <t>Terry</t>
  </si>
  <si>
    <t>Cardiff University</t>
  </si>
  <si>
    <t>University of Maine</t>
  </si>
  <si>
    <t>Strategic Management</t>
  </si>
  <si>
    <t>Roach</t>
  </si>
  <si>
    <t xml:space="preserve">Catherine </t>
  </si>
  <si>
    <t>University of Alabama</t>
  </si>
  <si>
    <t xml:space="preserve">Gender Studies, Cultural Studies </t>
  </si>
  <si>
    <t>Rohe</t>
  </si>
  <si>
    <t xml:space="preserve">William (Bill) </t>
  </si>
  <si>
    <t>Urban Revitalization</t>
  </si>
  <si>
    <t>Evironmental Sciences</t>
  </si>
  <si>
    <t>Romsdahl</t>
  </si>
  <si>
    <t>Lancaster University</t>
  </si>
  <si>
    <t>University of North Dakota</t>
  </si>
  <si>
    <t>Public Policy, Environmental Communication</t>
  </si>
  <si>
    <t>Rosenberg</t>
  </si>
  <si>
    <t>Liz</t>
  </si>
  <si>
    <t>Queen's University Belfast</t>
  </si>
  <si>
    <t>SUNY- Binghamton University</t>
  </si>
  <si>
    <t>American Literature, Comparative Literature</t>
  </si>
  <si>
    <t>Sheffield</t>
  </si>
  <si>
    <t>Elisabeth</t>
  </si>
  <si>
    <t>University of Colorado-Boulder</t>
  </si>
  <si>
    <t>American Literature, Literary Theory</t>
  </si>
  <si>
    <t>Sklar</t>
  </si>
  <si>
    <t xml:space="preserve">Elizabeth </t>
  </si>
  <si>
    <t>The City University of New York</t>
  </si>
  <si>
    <t>Robotics, Artificial Intelligence</t>
  </si>
  <si>
    <t>Tatera</t>
  </si>
  <si>
    <t>Stacey</t>
  </si>
  <si>
    <t>Institute of Education</t>
  </si>
  <si>
    <t>Arkansas School for the Deaf</t>
  </si>
  <si>
    <t>Deaf Education</t>
  </si>
  <si>
    <t>Tucker</t>
  </si>
  <si>
    <t>Wesleyan University</t>
  </si>
  <si>
    <t>Victorian Art and Visual Culture</t>
  </si>
  <si>
    <t>Warber</t>
  </si>
  <si>
    <t>Sara</t>
  </si>
  <si>
    <t>University of Exeter</t>
  </si>
  <si>
    <t>University of Michigan- Ann Arbor</t>
  </si>
  <si>
    <t>Alternative Medicine</t>
  </si>
  <si>
    <t>Wolensky</t>
  </si>
  <si>
    <t>Robert (Bob)</t>
  </si>
  <si>
    <t>University of Wisconsin- Stevens Point</t>
  </si>
  <si>
    <t>Historical Sociology, Community and Urban Studies</t>
  </si>
  <si>
    <t>Yellon</t>
  </si>
  <si>
    <t>Loma Linda University</t>
  </si>
  <si>
    <t>Reproductive Physiology, Neuroendocrinology</t>
  </si>
  <si>
    <t>Zebedee</t>
  </si>
  <si>
    <t>Allan</t>
  </si>
  <si>
    <t>Clarkson University</t>
  </si>
  <si>
    <t>Finance</t>
  </si>
  <si>
    <t>www.fulbright.org.uk</t>
  </si>
  <si>
    <t>www.fulbright.bg</t>
  </si>
  <si>
    <t>Modeling in Materials Processing, Alternative Energy, Indoor Air Pollution, Professional Ethics</t>
  </si>
  <si>
    <t>http://www.fulbright.fi/sites/default/files/Liitetiedostot/stipendiaattilistat/american-fulbright-grantees-to-finland-2013-14.pdf</t>
  </si>
  <si>
    <t>Poland</t>
  </si>
  <si>
    <t>International Relations, Political Science</t>
  </si>
  <si>
    <t>Bajc</t>
  </si>
  <si>
    <t>Vida</t>
  </si>
  <si>
    <t>Adam Mickiewicz University</t>
  </si>
  <si>
    <t>Methodist University</t>
  </si>
  <si>
    <t>Ethnology &amp; Cultural Anthropology</t>
  </si>
  <si>
    <t>www.fulbright.edu.pl</t>
  </si>
  <si>
    <t xml:space="preserve">East European (Slavic) Languages and Literatures </t>
  </si>
  <si>
    <t>Beinek</t>
  </si>
  <si>
    <t>Justyna</t>
  </si>
  <si>
    <t>Polish Academy of Sciences</t>
  </si>
  <si>
    <t>Indiana University</t>
  </si>
  <si>
    <t>Literary Research</t>
  </si>
  <si>
    <t>American Literature, Musicology</t>
  </si>
  <si>
    <t>Breckenridge</t>
  </si>
  <si>
    <t>Stan</t>
  </si>
  <si>
    <t>Jagiellonian University</t>
  </si>
  <si>
    <t>California State University</t>
  </si>
  <si>
    <t>American Studies and Polish Diaspora</t>
  </si>
  <si>
    <t>Art, visual remembrance of the Holocaust</t>
  </si>
  <si>
    <t>Francisco</t>
  </si>
  <si>
    <t>Jason</t>
  </si>
  <si>
    <t>Galicia Jewish Museum</t>
  </si>
  <si>
    <t xml:space="preserve">Emory University </t>
  </si>
  <si>
    <t>Film Studies</t>
  </si>
  <si>
    <t>Gilcher</t>
  </si>
  <si>
    <t>University of Lodz</t>
  </si>
  <si>
    <t>Philosophy and History</t>
  </si>
  <si>
    <t>Hade</t>
  </si>
  <si>
    <t>University of Wroclaw</t>
  </si>
  <si>
    <t>Philosophy</t>
  </si>
  <si>
    <t>Huss</t>
  </si>
  <si>
    <t>University of Akron</t>
  </si>
  <si>
    <t>Nezlek</t>
  </si>
  <si>
    <t>University of Social Sciences and Humanities</t>
  </si>
  <si>
    <t>College of William and Mary</t>
  </si>
  <si>
    <t>Applied Cognitive Studies</t>
  </si>
  <si>
    <t>Pacyga</t>
  </si>
  <si>
    <t xml:space="preserve">Dominic </t>
  </si>
  <si>
    <t>Columbia College</t>
  </si>
  <si>
    <t>Storkerson</t>
  </si>
  <si>
    <t>Technical University of Lodz</t>
  </si>
  <si>
    <t>Information Technology</t>
  </si>
  <si>
    <t>East European-Eurasian studies</t>
  </si>
  <si>
    <t>Taras</t>
  </si>
  <si>
    <t>Raymond</t>
  </si>
  <si>
    <t>University of Warsaw</t>
  </si>
  <si>
    <t>Tulane University</t>
  </si>
  <si>
    <t>East European Studies</t>
  </si>
  <si>
    <t xml:space="preserve">Polish Language and Literature </t>
  </si>
  <si>
    <t>Trzeciak -Huss</t>
  </si>
  <si>
    <t>Joanna</t>
  </si>
  <si>
    <t xml:space="preserve">Kent State University </t>
  </si>
  <si>
    <t>Advanced Studies in the Humanities</t>
  </si>
  <si>
    <t>Zlatkes</t>
  </si>
  <si>
    <t>Gwido</t>
  </si>
  <si>
    <t>Political Studies</t>
  </si>
  <si>
    <t>Turkey</t>
  </si>
  <si>
    <t>Goodman</t>
  </si>
  <si>
    <t>Nan</t>
  </si>
  <si>
    <t>Bogazici University</t>
  </si>
  <si>
    <t>University of Colorado, Boulder</t>
  </si>
  <si>
    <t>Law and Legal History, Law and Humanities</t>
  </si>
  <si>
    <t>http://english.colorado.edu/blog/2010/06/21/nan-goodman/</t>
  </si>
  <si>
    <t>www.fulbright.org.tr</t>
  </si>
  <si>
    <t>Brown</t>
  </si>
  <si>
    <t>Nikki Lynn Marie</t>
  </si>
  <si>
    <t>Bilkent University</t>
  </si>
  <si>
    <t>University of New Orleans</t>
  </si>
  <si>
    <t>African American History, African American Studies, American Women's History, Cultural and Intellectual</t>
  </si>
  <si>
    <t>http://www.uno.edu/cola/Departments/history/Faculty/brown.aspx</t>
  </si>
  <si>
    <t>Baar</t>
  </si>
  <si>
    <t>K.Kevyne</t>
  </si>
  <si>
    <t>Hacettepe University</t>
  </si>
  <si>
    <t>American History, Cultural and Intellectual, Theatre, Speech, Arts Management</t>
  </si>
  <si>
    <t>Nawyn</t>
  </si>
  <si>
    <t>Stephanie J.</t>
  </si>
  <si>
    <t>Istanbul University</t>
  </si>
  <si>
    <t>Michigan State University, East Lansing</t>
  </si>
  <si>
    <t>Sociology, Gender and International Migration</t>
  </si>
  <si>
    <t>http://sociology.msu.edu/faculty/profile/nawyn-stephanie/</t>
  </si>
  <si>
    <t>Holcombe Callouri</t>
  </si>
  <si>
    <t>Anna Maria</t>
  </si>
  <si>
    <t>Anadolu University</t>
  </si>
  <si>
    <t>University of Florida, Gainesville</t>
  </si>
  <si>
    <t>Crafts, Ceramics, Art Education</t>
  </si>
  <si>
    <t>http://www.arts.ufl.edu/bio.aspx?PID=283</t>
  </si>
  <si>
    <t>Rosecrance</t>
  </si>
  <si>
    <t>Richard Chase</t>
  </si>
  <si>
    <t>Cukurova University</t>
  </si>
  <si>
    <t>California State University, Chico</t>
  </si>
  <si>
    <t>Horticulture, Plant Mineral Nutrition, Crop Canopy Management (Pruning and Training), Plant Water Relations, Photosynthesis and Carbon Partitioning in Trees, Whole Plant Physiology</t>
  </si>
  <si>
    <t>http://www.csuchico.edu/ag/faculty-staff/college-faculty/rosecrance-richard.shtml</t>
  </si>
  <si>
    <t>Humanities</t>
  </si>
  <si>
    <t>Sternbach</t>
  </si>
  <si>
    <t>Nancy Saporta</t>
  </si>
  <si>
    <t>Ottoman-Turkish Sephardic Culture Research Center, Istanbul</t>
  </si>
  <si>
    <t xml:space="preserve">June, 2014 </t>
  </si>
  <si>
    <t>Smith College</t>
  </si>
  <si>
    <t>Humanities, Latin /o American Studies, Food Studies, Gender and Women's Studies</t>
  </si>
  <si>
    <t>http://www.smith.edu/las/faculty_sternbach.php</t>
  </si>
  <si>
    <t>History (non-U.S)</t>
  </si>
  <si>
    <t>Zarinebaf</t>
  </si>
  <si>
    <t>Fariba</t>
  </si>
  <si>
    <t>University of California, Riverside</t>
  </si>
  <si>
    <t>History, Near and Middle Eastern, Language and Literature (Persian/Ottoman)</t>
  </si>
  <si>
    <t>http://history.ucr.edu/People/Faculty/Zarinebaf/</t>
  </si>
  <si>
    <t>Al-Khatib</t>
  </si>
  <si>
    <t>Kassim</t>
  </si>
  <si>
    <t>Canakkale Onsekiz Mart University</t>
  </si>
  <si>
    <t>October, 2014</t>
  </si>
  <si>
    <t>University of California, Davis</t>
  </si>
  <si>
    <t>Agronomy, Invasive Weedy Plants, Integrated Pests Management, Crop Production, Tree Fruit Production, International Agriculture Development</t>
  </si>
  <si>
    <t>http://ucanr.edu/?facultyid=13999</t>
  </si>
  <si>
    <t>James Craig</t>
  </si>
  <si>
    <t>University of Missouri, Kansas City</t>
  </si>
  <si>
    <t>Architecture and Urban Planning, Community Development</t>
  </si>
  <si>
    <t>http://www.scottassociateskc.com/en/Jim_Scott.html</t>
  </si>
  <si>
    <t>Kor-Sebeczek</t>
  </si>
  <si>
    <t>Yasemin Yelda</t>
  </si>
  <si>
    <t>University of South Carolina, Columbia</t>
  </si>
  <si>
    <t>Management, Strategic Management and Business Policy</t>
  </si>
  <si>
    <t>https://sam.research.sc.edu/uscera/vita.do;jsessionid=3123DE51125AAE462A4B1D3AAC62D731?action=detail&amp;userId=28674</t>
  </si>
  <si>
    <t>Murr</t>
  </si>
  <si>
    <t>Averill-Curdy</t>
  </si>
  <si>
    <t>Northwestern University</t>
  </si>
  <si>
    <t>American Poetry</t>
  </si>
  <si>
    <t>http://www.english.northwestern.edu/people/curdy.html</t>
  </si>
  <si>
    <t>Franklin</t>
  </si>
  <si>
    <t>Teresa Jean</t>
  </si>
  <si>
    <t>Sakarya University</t>
  </si>
  <si>
    <t>Ohio University, Athens</t>
  </si>
  <si>
    <t>Education Technology, Science Education Middle School, Instructional Design</t>
  </si>
  <si>
    <t>http://ohio.academia.edu/TeresaFranklin/CurriculumVitae</t>
  </si>
  <si>
    <t>Astaneh-Asl</t>
  </si>
  <si>
    <t>Abolhassan</t>
  </si>
  <si>
    <t>Middle East Technical University</t>
  </si>
  <si>
    <t xml:space="preserve">Civil Engineering, Structural Engineering, Earthquake Engineering, Blast Protection of Buildings and Bridges </t>
  </si>
  <si>
    <t>http://www.astaneh.net/</t>
  </si>
  <si>
    <t>24 + EU</t>
  </si>
  <si>
    <t>Original compiled by the Finnish Fulbright Center, Helsinki, June 10, 2013. Latest update: October 23, 2013.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</si>
</sst>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mm\-yy"/>
    <numFmt numFmtId="193" formatCode="[$-409]dddd\,\ mmmm\ dd\,\ yyyy"/>
    <numFmt numFmtId="194" formatCode="mmmm\-yyyy"/>
    <numFmt numFmtId="195" formatCode="[$-2009]mmmm\ dd\,\ yyyy;@"/>
    <numFmt numFmtId="196" formatCode="[$-409]mmmm\ d\,\ yyyy;@"/>
    <numFmt numFmtId="197" formatCode="mmm\-yyyy"/>
    <numFmt numFmtId="198" formatCode="mmmm\,\ yyyy"/>
    <numFmt numFmtId="199" formatCode="[$-40B]d\.\ mmmm&quot;ta &quot;yyyy"/>
    <numFmt numFmtId="200" formatCode="mm\,\ \y\y\y\y"/>
    <numFmt numFmtId="201" formatCode="m/d;@"/>
    <numFmt numFmtId="202" formatCode="[$-409]mmmm\-yy;@"/>
    <numFmt numFmtId="203" formatCode="[$-409]mmmm\,\ yyyy;@"/>
    <numFmt numFmtId="204" formatCode="mmm/yyyy"/>
    <numFmt numFmtId="205" formatCode="[$-40B]mmmm\ yyyy;@"/>
    <numFmt numFmtId="206" formatCode="[$-409]h:mm:ss\ AM/PM"/>
    <numFmt numFmtId="207" formatCode="[$-1009]dddd\,\ d\ mmmm\,\ 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10"/>
      <color indexed="39"/>
      <name val="Arial"/>
      <family val="2"/>
    </font>
    <font>
      <b/>
      <u val="single"/>
      <sz val="10"/>
      <color indexed="39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sz val="10"/>
      <color rgb="FF0000FF"/>
      <name val="Arial"/>
      <family val="2"/>
    </font>
    <font>
      <b/>
      <u val="single"/>
      <sz val="10"/>
      <color rgb="FF0000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53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53" applyFont="1" applyFill="1" applyBorder="1" applyAlignment="1" applyProtection="1">
      <alignment/>
      <protection/>
    </xf>
    <xf numFmtId="0" fontId="2" fillId="18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left"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 horizontal="left"/>
    </xf>
    <xf numFmtId="0" fontId="2" fillId="18" borderId="0" xfId="0" applyFont="1" applyFill="1" applyBorder="1" applyAlignment="1">
      <alignment/>
    </xf>
    <xf numFmtId="0" fontId="2" fillId="18" borderId="0" xfId="57" applyFont="1" applyFill="1" applyAlignment="1">
      <alignment/>
      <protection/>
    </xf>
    <xf numFmtId="49" fontId="2" fillId="18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48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53" applyAlignment="1" applyProtection="1">
      <alignment/>
      <protection/>
    </xf>
    <xf numFmtId="0" fontId="49" fillId="0" borderId="0" xfId="53" applyFont="1" applyAlignment="1" applyProtection="1">
      <alignment/>
      <protection/>
    </xf>
    <xf numFmtId="0" fontId="50" fillId="0" borderId="0" xfId="0" applyFont="1" applyFill="1" applyAlignment="1">
      <alignment/>
    </xf>
    <xf numFmtId="0" fontId="49" fillId="0" borderId="0" xfId="53" applyFont="1" applyFill="1" applyAlignment="1" applyProtection="1">
      <alignment/>
      <protection/>
    </xf>
    <xf numFmtId="0" fontId="49" fillId="0" borderId="0" xfId="53" applyFont="1" applyAlignment="1" applyProtection="1">
      <alignment horizontal="left"/>
      <protection/>
    </xf>
    <xf numFmtId="0" fontId="49" fillId="0" borderId="0" xfId="53" applyFont="1" applyFill="1" applyBorder="1" applyAlignment="1" applyProtection="1">
      <alignment/>
      <protection/>
    </xf>
    <xf numFmtId="0" fontId="50" fillId="0" borderId="0" xfId="0" applyFont="1" applyFill="1" applyBorder="1" applyAlignment="1">
      <alignment wrapText="1"/>
    </xf>
    <xf numFmtId="0" fontId="49" fillId="0" borderId="0" xfId="53" applyFont="1" applyFill="1" applyBorder="1" applyAlignment="1" applyProtection="1">
      <alignment wrapText="1"/>
      <protection/>
    </xf>
    <xf numFmtId="0" fontId="49" fillId="0" borderId="0" xfId="53" applyFont="1" applyFill="1" applyBorder="1" applyAlignment="1" applyProtection="1">
      <alignment horizontal="left"/>
      <protection/>
    </xf>
    <xf numFmtId="0" fontId="49" fillId="0" borderId="0" xfId="53" applyFont="1" applyFill="1" applyAlignment="1" applyProtection="1">
      <alignment horizontal="left"/>
      <protection/>
    </xf>
    <xf numFmtId="0" fontId="50" fillId="0" borderId="0" xfId="0" applyFont="1" applyFill="1" applyBorder="1" applyAlignment="1">
      <alignment/>
    </xf>
    <xf numFmtId="0" fontId="2" fillId="1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12" borderId="0" xfId="0" applyFont="1" applyFill="1" applyBorder="1" applyAlignment="1">
      <alignment horizontal="left"/>
    </xf>
    <xf numFmtId="49" fontId="0" fillId="12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12" borderId="0" xfId="53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59" applyAlignment="1">
      <alignment horizontal="right"/>
      <protection/>
    </xf>
    <xf numFmtId="0" fontId="0" fillId="0" borderId="0" xfId="59" applyFont="1" applyAlignment="1">
      <alignment horizontal="right"/>
      <protection/>
    </xf>
    <xf numFmtId="0" fontId="0" fillId="0" borderId="0" xfId="57" applyAlignment="1">
      <alignment/>
      <protection/>
    </xf>
    <xf numFmtId="0" fontId="0" fillId="0" borderId="0" xfId="59" applyAlignment="1">
      <alignment/>
      <protection/>
    </xf>
    <xf numFmtId="0" fontId="49" fillId="0" borderId="0" xfId="59" applyFont="1" applyAlignment="1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7" applyAlignment="1">
      <alignment horizontal="right"/>
      <protection/>
    </xf>
    <xf numFmtId="0" fontId="3" fillId="0" borderId="0" xfId="53" applyFill="1" applyBorder="1" applyAlignment="1" applyProtection="1">
      <alignment horizontal="left"/>
      <protection/>
    </xf>
    <xf numFmtId="17" fontId="0" fillId="0" borderId="0" xfId="57" applyNumberFormat="1" applyFont="1" applyAlignment="1">
      <alignment horizontal="right"/>
      <protection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9" fillId="0" borderId="0" xfId="0" applyFont="1" applyFill="1" applyBorder="1" applyAlignment="1">
      <alignment wrapText="1"/>
    </xf>
    <xf numFmtId="0" fontId="1" fillId="12" borderId="0" xfId="53" applyFont="1" applyFill="1" applyBorder="1" applyAlignment="1" applyProtection="1">
      <alignment horizontal="right"/>
      <protection/>
    </xf>
    <xf numFmtId="0" fontId="1" fillId="1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53" applyFill="1" applyBorder="1" applyAlignment="1" applyProtection="1">
      <alignment/>
      <protection/>
    </xf>
    <xf numFmtId="49" fontId="8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48" fillId="0" borderId="0" xfId="0" applyFont="1" applyFill="1" applyBorder="1" applyAlignment="1">
      <alignment wrapText="1"/>
    </xf>
    <xf numFmtId="0" fontId="6" fillId="0" borderId="0" xfId="53" applyFont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0" fillId="0" borderId="0" xfId="57" applyBorder="1" applyAlignment="1">
      <alignment/>
      <protection/>
    </xf>
    <xf numFmtId="0" fontId="3" fillId="0" borderId="0" xfId="53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53" applyBorder="1" applyAlignment="1" applyProtection="1">
      <alignment/>
      <protection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53" applyFont="1" applyFill="1" applyAlignment="1" applyProtection="1">
      <alignment/>
      <protection/>
    </xf>
    <xf numFmtId="0" fontId="3" fillId="0" borderId="0" xfId="53" applyFont="1" applyFill="1" applyAlignment="1" applyProtection="1">
      <alignment/>
      <protection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0" fillId="0" borderId="0" xfId="59" applyNumberFormat="1" applyFont="1" applyAlignment="1">
      <alignment horizontal="right"/>
      <protection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59" applyFont="1" applyAlignment="1">
      <alignment/>
      <protection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53" applyFont="1" applyFill="1" applyBorder="1" applyAlignment="1" applyProtection="1">
      <alignment wrapText="1"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Border="1" applyAlignment="1" applyProtection="1">
      <alignment horizontal="left"/>
      <protection/>
    </xf>
    <xf numFmtId="0" fontId="3" fillId="0" borderId="0" xfId="53" applyFont="1" applyFill="1" applyBorder="1" applyAlignment="1" applyProtection="1">
      <alignment wrapText="1"/>
      <protection/>
    </xf>
    <xf numFmtId="0" fontId="0" fillId="0" borderId="0" xfId="59" applyFont="1" applyFill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57" applyFont="1" applyAlignment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59" applyFont="1" applyAlignment="1">
      <alignment horizontal="right"/>
      <protection/>
    </xf>
    <xf numFmtId="17" fontId="0" fillId="0" borderId="0" xfId="57" applyNumberFormat="1" applyFont="1" applyAlignment="1">
      <alignment horizontal="right"/>
      <protection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 wrapText="1"/>
    </xf>
    <xf numFmtId="0" fontId="8" fillId="12" borderId="0" xfId="0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right"/>
    </xf>
    <xf numFmtId="0" fontId="0" fillId="12" borderId="0" xfId="0" applyFont="1" applyFill="1" applyBorder="1" applyAlignment="1">
      <alignment/>
    </xf>
    <xf numFmtId="0" fontId="8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0" fontId="49" fillId="0" borderId="0" xfId="57" applyFont="1" applyAlignment="1">
      <alignment/>
      <protection/>
    </xf>
    <xf numFmtId="0" fontId="0" fillId="0" borderId="0" xfId="57" applyAlignment="1">
      <alignment horizontal="left"/>
      <protection/>
    </xf>
    <xf numFmtId="0" fontId="0" fillId="0" borderId="0" xfId="59" applyFont="1" applyAlignment="1">
      <alignment horizontal="left"/>
      <protection/>
    </xf>
    <xf numFmtId="0" fontId="5" fillId="0" borderId="0" xfId="0" applyFont="1" applyBorder="1" applyAlignment="1">
      <alignment horizontal="left" wrapText="1"/>
    </xf>
    <xf numFmtId="0" fontId="48" fillId="0" borderId="0" xfId="58" applyFont="1" applyFill="1" applyBorder="1" applyAlignment="1">
      <alignment/>
      <protection/>
    </xf>
    <xf numFmtId="0" fontId="0" fillId="0" borderId="0" xfId="58" applyFont="1" applyFill="1" applyAlignment="1">
      <alignment/>
      <protection/>
    </xf>
    <xf numFmtId="0" fontId="48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48" fillId="0" borderId="0" xfId="58" applyFont="1" applyBorder="1" applyAlignment="1">
      <alignment/>
      <protection/>
    </xf>
    <xf numFmtId="0" fontId="0" fillId="0" borderId="0" xfId="0" applyFont="1" applyAlignment="1">
      <alignment horizontal="left" wrapText="1"/>
    </xf>
    <xf numFmtId="0" fontId="0" fillId="0" borderId="0" xfId="58" applyFont="1" applyBorder="1" applyAlignment="1">
      <alignment/>
      <protection/>
    </xf>
    <xf numFmtId="0" fontId="0" fillId="0" borderId="0" xfId="0" applyAlignment="1">
      <alignment horizontal="left"/>
    </xf>
    <xf numFmtId="0" fontId="4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0" fillId="0" borderId="0" xfId="57" applyFill="1" applyAlignment="1">
      <alignment/>
      <protection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57" applyFont="1" applyFill="1" applyAlignment="1">
      <alignment/>
      <protection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0" fillId="33" borderId="0" xfId="58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lbright.sk/" TargetMode="External" /><Relationship Id="rId2" Type="http://schemas.openxmlformats.org/officeDocument/2006/relationships/hyperlink" Target="http://www.fulbright.sk/" TargetMode="External" /><Relationship Id="rId3" Type="http://schemas.openxmlformats.org/officeDocument/2006/relationships/hyperlink" Target="http://www.fulbright.sk/" TargetMode="External" /><Relationship Id="rId4" Type="http://schemas.openxmlformats.org/officeDocument/2006/relationships/hyperlink" Target="http://www.fulbright.sk/" TargetMode="External" /><Relationship Id="rId5" Type="http://schemas.openxmlformats.org/officeDocument/2006/relationships/hyperlink" Target="http://www.msubillings.edu/COEFaculty/barfield/index.htm" TargetMode="External" /><Relationship Id="rId6" Type="http://schemas.openxmlformats.org/officeDocument/2006/relationships/hyperlink" Target="http://dept.rwu.edu/communication/faculty/amiee-shelton" TargetMode="External" /><Relationship Id="rId7" Type="http://schemas.openxmlformats.org/officeDocument/2006/relationships/hyperlink" Target="http://www.linkedin.com/pub/ray-smith/10/23a/905" TargetMode="External" /><Relationship Id="rId8" Type="http://schemas.openxmlformats.org/officeDocument/2006/relationships/hyperlink" Target="http://www2.suffolk.edu/business/9650.html" TargetMode="External" /><Relationship Id="rId9" Type="http://schemas.openxmlformats.org/officeDocument/2006/relationships/hyperlink" Target="http://www.fulbright.fi/sites/default/files/Liitetiedostot/Stipendiohjelmat/Korkeakouluille/ic-summary-table-europe-13-14.xls" TargetMode="External" /><Relationship Id="rId10" Type="http://schemas.openxmlformats.org/officeDocument/2006/relationships/hyperlink" Target="http://www.fulbright.fi/" TargetMode="External" /><Relationship Id="rId11" Type="http://schemas.openxmlformats.org/officeDocument/2006/relationships/hyperlink" Target="http://www.fulbright.se/" TargetMode="External" /><Relationship Id="rId12" Type="http://schemas.openxmlformats.org/officeDocument/2006/relationships/hyperlink" Target="http://www.fulbright.se/" TargetMode="External" /><Relationship Id="rId13" Type="http://schemas.openxmlformats.org/officeDocument/2006/relationships/hyperlink" Target="http://www.fulbright.se/" TargetMode="External" /><Relationship Id="rId14" Type="http://schemas.openxmlformats.org/officeDocument/2006/relationships/hyperlink" Target="http://www.fulbright.se/" TargetMode="External" /><Relationship Id="rId15" Type="http://schemas.openxmlformats.org/officeDocument/2006/relationships/hyperlink" Target="http://www.fulbright.se/" TargetMode="External" /><Relationship Id="rId16" Type="http://schemas.openxmlformats.org/officeDocument/2006/relationships/hyperlink" Target="http://www.fulbright.se/" TargetMode="External" /><Relationship Id="rId17" Type="http://schemas.openxmlformats.org/officeDocument/2006/relationships/hyperlink" Target="http://www.fulbright.se/" TargetMode="External" /><Relationship Id="rId18" Type="http://schemas.openxmlformats.org/officeDocument/2006/relationships/hyperlink" Target="http://wolfweb.unr.edu/homepage/coronell" TargetMode="External" /><Relationship Id="rId19" Type="http://schemas.openxmlformats.org/officeDocument/2006/relationships/hyperlink" Target="http://apps.carleton.edu/curricular/posc/faculty/Schier" TargetMode="External" /><Relationship Id="rId20" Type="http://schemas.openxmlformats.org/officeDocument/2006/relationships/hyperlink" Target="http://www.law.depaul.edu/faculty_staff/faculty_information.asp?id=42" TargetMode="External" /><Relationship Id="rId21" Type="http://schemas.openxmlformats.org/officeDocument/2006/relationships/hyperlink" Target="http://webspace.ship.edu/sbburg" TargetMode="External" /><Relationship Id="rId22" Type="http://schemas.openxmlformats.org/officeDocument/2006/relationships/hyperlink" Target="https://ag.tennessee.edu/EPP/news/Pages/DrGrewal.aspx" TargetMode="External" /><Relationship Id="rId23" Type="http://schemas.openxmlformats.org/officeDocument/2006/relationships/hyperlink" Target="http://www.uidaho.edu/cals/avs/faculty/markmcguire" TargetMode="External" /><Relationship Id="rId24" Type="http://schemas.openxmlformats.org/officeDocument/2006/relationships/hyperlink" Target="http://cancer.ucsf.edu/people/profiles/shepherd_john.3661" TargetMode="External" /><Relationship Id="rId25" Type="http://schemas.openxmlformats.org/officeDocument/2006/relationships/hyperlink" Target="http://www.fulbright.cz/" TargetMode="External" /><Relationship Id="rId26" Type="http://schemas.openxmlformats.org/officeDocument/2006/relationships/hyperlink" Target="http://www.fulbright.cz/" TargetMode="External" /><Relationship Id="rId27" Type="http://schemas.openxmlformats.org/officeDocument/2006/relationships/hyperlink" Target="http://www.fulbright.cz/" TargetMode="External" /><Relationship Id="rId28" Type="http://schemas.openxmlformats.org/officeDocument/2006/relationships/hyperlink" Target="http://www.fulbright.cz/" TargetMode="External" /><Relationship Id="rId29" Type="http://schemas.openxmlformats.org/officeDocument/2006/relationships/hyperlink" Target="http://www.fulbright.cz/" TargetMode="External" /><Relationship Id="rId30" Type="http://schemas.openxmlformats.org/officeDocument/2006/relationships/hyperlink" Target="http://www.fulbright.cz/" TargetMode="External" /><Relationship Id="rId31" Type="http://schemas.openxmlformats.org/officeDocument/2006/relationships/hyperlink" Target="http://www.fulbright.cz/" TargetMode="External" /><Relationship Id="rId32" Type="http://schemas.openxmlformats.org/officeDocument/2006/relationships/hyperlink" Target="http://www.fulbright.cz/" TargetMode="External" /><Relationship Id="rId33" Type="http://schemas.openxmlformats.org/officeDocument/2006/relationships/hyperlink" Target="http://www.fulbright.cz/" TargetMode="External" /><Relationship Id="rId34" Type="http://schemas.openxmlformats.org/officeDocument/2006/relationships/hyperlink" Target="http://www.fulbright.cz/" TargetMode="External" /><Relationship Id="rId35" Type="http://schemas.openxmlformats.org/officeDocument/2006/relationships/hyperlink" Target="http://www.fulbright.cz/" TargetMode="External" /><Relationship Id="rId36" Type="http://schemas.openxmlformats.org/officeDocument/2006/relationships/hyperlink" Target="http://www.zoominfo.com/p/Jimmy-Gore/337084864" TargetMode="External" /><Relationship Id="rId37" Type="http://schemas.openxmlformats.org/officeDocument/2006/relationships/hyperlink" Target="http://landscape.zoology.wisc.edu/People/Donato.html" TargetMode="External" /><Relationship Id="rId38" Type="http://schemas.openxmlformats.org/officeDocument/2006/relationships/hyperlink" Target="http://www.uky.edu/Ag/CLD/bio/dyk.htm" TargetMode="External" /><Relationship Id="rId39" Type="http://schemas.openxmlformats.org/officeDocument/2006/relationships/hyperlink" Target="http://faculty.isi.org/blog/archive/author/id/5231/" TargetMode="External" /><Relationship Id="rId40" Type="http://schemas.openxmlformats.org/officeDocument/2006/relationships/hyperlink" Target="http://physics.wvu.edu/faculty_staff/faculty/james_p_lewis" TargetMode="External" /><Relationship Id="rId41" Type="http://schemas.openxmlformats.org/officeDocument/2006/relationships/hyperlink" Target="http://www.artsci.uc.edu/collegemain/faculty_staff/profile_details.aspx?ePID=MjQxMDg%3D" TargetMode="External" /><Relationship Id="rId42" Type="http://schemas.openxmlformats.org/officeDocument/2006/relationships/hyperlink" Target="http://www.nyu.edu/socialwork/our.faculty/shulamith.lala.straussner.html" TargetMode="External" /><Relationship Id="rId43" Type="http://schemas.openxmlformats.org/officeDocument/2006/relationships/hyperlink" Target="http://www.newschool.edu/jazz/faculty.aspx?id=11128" TargetMode="External" /><Relationship Id="rId44" Type="http://schemas.openxmlformats.org/officeDocument/2006/relationships/hyperlink" Target="http://diederich.marquette.edu/COC/Ugland.aspx" TargetMode="External" /><Relationship Id="rId45" Type="http://schemas.openxmlformats.org/officeDocument/2006/relationships/hyperlink" Target="http://www.unm.edu/~arted/wix.html" TargetMode="External" /><Relationship Id="rId46" Type="http://schemas.openxmlformats.org/officeDocument/2006/relationships/hyperlink" Target="http://www.loyola.edu/academic/sociology/faculty.aspx" TargetMode="External" /><Relationship Id="rId47" Type="http://schemas.openxmlformats.org/officeDocument/2006/relationships/hyperlink" Target="http://www.fulbright.org.cy/" TargetMode="External" /><Relationship Id="rId48" Type="http://schemas.openxmlformats.org/officeDocument/2006/relationships/hyperlink" Target="http://www.fulbright.org.cy/" TargetMode="External" /><Relationship Id="rId49" Type="http://schemas.openxmlformats.org/officeDocument/2006/relationships/hyperlink" Target="http://www.fulbright.org.cy/" TargetMode="External" /><Relationship Id="rId50" Type="http://schemas.openxmlformats.org/officeDocument/2006/relationships/hyperlink" Target="http://www.fulbright.org.cy/" TargetMode="External" /><Relationship Id="rId51" Type="http://schemas.openxmlformats.org/officeDocument/2006/relationships/hyperlink" Target="http://www.fulbright.org.cy/" TargetMode="External" /><Relationship Id="rId52" Type="http://schemas.openxmlformats.org/officeDocument/2006/relationships/hyperlink" Target="http://www.fulbright.org.cy/media/documents/Tests/CV_Andreas_Nicolaou.pdf" TargetMode="External" /><Relationship Id="rId53" Type="http://schemas.openxmlformats.org/officeDocument/2006/relationships/hyperlink" Target="http://www.cmu.edu/cas/people/shumway_david.html" TargetMode="External" /><Relationship Id="rId54" Type="http://schemas.openxmlformats.org/officeDocument/2006/relationships/hyperlink" Target="http://www.ecu.edu/cs-cas/foreign/faculty/schinasi.cfm" TargetMode="External" /><Relationship Id="rId55" Type="http://schemas.openxmlformats.org/officeDocument/2006/relationships/hyperlink" Target="http://cspin.umn.edu/people_sapatnekar.html" TargetMode="External" /><Relationship Id="rId56" Type="http://schemas.openxmlformats.org/officeDocument/2006/relationships/hyperlink" Target="http://faculty.rpi.edu/node/534" TargetMode="External" /><Relationship Id="rId57" Type="http://schemas.openxmlformats.org/officeDocument/2006/relationships/hyperlink" Target="http://mathcs.slu.edu/people/stevensc" TargetMode="External" /><Relationship Id="rId58" Type="http://schemas.openxmlformats.org/officeDocument/2006/relationships/hyperlink" Target="http://www.soc.iastate.edu/staff/cflora.html" TargetMode="External" /><Relationship Id="rId59" Type="http://schemas.openxmlformats.org/officeDocument/2006/relationships/hyperlink" Target="http://www.newpaltz.edu/history/michaelvargas.html" TargetMode="External" /><Relationship Id="rId60" Type="http://schemas.openxmlformats.org/officeDocument/2006/relationships/hyperlink" Target="http://www.fulbright.it/" TargetMode="External" /><Relationship Id="rId61" Type="http://schemas.openxmlformats.org/officeDocument/2006/relationships/hyperlink" Target="http://www.fulbright.it/" TargetMode="External" /><Relationship Id="rId62" Type="http://schemas.openxmlformats.org/officeDocument/2006/relationships/hyperlink" Target="http://www.fulbright.it/" TargetMode="External" /><Relationship Id="rId63" Type="http://schemas.openxmlformats.org/officeDocument/2006/relationships/hyperlink" Target="http://www.fulbright.it/" TargetMode="External" /><Relationship Id="rId64" Type="http://schemas.openxmlformats.org/officeDocument/2006/relationships/hyperlink" Target="http://www.fulbright.it/" TargetMode="External" /><Relationship Id="rId65" Type="http://schemas.openxmlformats.org/officeDocument/2006/relationships/hyperlink" Target="http://www.fulbright.it/" TargetMode="External" /><Relationship Id="rId66" Type="http://schemas.openxmlformats.org/officeDocument/2006/relationships/hyperlink" Target="http://www.fulbright.it/" TargetMode="External" /><Relationship Id="rId67" Type="http://schemas.openxmlformats.org/officeDocument/2006/relationships/hyperlink" Target="http://www.fulbright.it/" TargetMode="External" /><Relationship Id="rId68" Type="http://schemas.openxmlformats.org/officeDocument/2006/relationships/hyperlink" Target="http://www.fulbright.it/" TargetMode="External" /><Relationship Id="rId69" Type="http://schemas.openxmlformats.org/officeDocument/2006/relationships/hyperlink" Target="http://www.fulbright.it/" TargetMode="External" /><Relationship Id="rId70" Type="http://schemas.openxmlformats.org/officeDocument/2006/relationships/hyperlink" Target="http://www.fulbright.it/" TargetMode="External" /><Relationship Id="rId71" Type="http://schemas.openxmlformats.org/officeDocument/2006/relationships/hyperlink" Target="http://www.fulbright.it/" TargetMode="External" /><Relationship Id="rId72" Type="http://schemas.openxmlformats.org/officeDocument/2006/relationships/hyperlink" Target="http://www.fulbright.it/" TargetMode="External" /><Relationship Id="rId73" Type="http://schemas.openxmlformats.org/officeDocument/2006/relationships/hyperlink" Target="http://www.fulbright.it/" TargetMode="External" /><Relationship Id="rId74" Type="http://schemas.openxmlformats.org/officeDocument/2006/relationships/hyperlink" Target="http://www.fulbright.it/" TargetMode="External" /><Relationship Id="rId75" Type="http://schemas.openxmlformats.org/officeDocument/2006/relationships/hyperlink" Target="http://www.ilr.cornell.edu/directory/mlc13/" TargetMode="External" /><Relationship Id="rId76" Type="http://schemas.openxmlformats.org/officeDocument/2006/relationships/hyperlink" Target="http://www.fulbright.pt/" TargetMode="External" /><Relationship Id="rId77" Type="http://schemas.openxmlformats.org/officeDocument/2006/relationships/hyperlink" Target="http://www.ihrp.uic.edu/researcher/susan-l-hughes-dsw" TargetMode="External" /><Relationship Id="rId78" Type="http://schemas.openxmlformats.org/officeDocument/2006/relationships/hyperlink" Target="http://www.fulbright.pt/" TargetMode="External" /><Relationship Id="rId79" Type="http://schemas.openxmlformats.org/officeDocument/2006/relationships/hyperlink" Target="http://www.fulbright.pt/" TargetMode="External" /><Relationship Id="rId80" Type="http://schemas.openxmlformats.org/officeDocument/2006/relationships/hyperlink" Target="http://www.regis.edu/~/media/Files/RC/Academic%20Programs/Faculty/Chemistry/CV_JohnJean.ashx" TargetMode="External" /><Relationship Id="rId81" Type="http://schemas.openxmlformats.org/officeDocument/2006/relationships/hyperlink" Target="http://www.fulbright.at/" TargetMode="External" /><Relationship Id="rId82" Type="http://schemas.openxmlformats.org/officeDocument/2006/relationships/hyperlink" Target="http://www.fulbright.at/about-us/participants.html" TargetMode="External" /><Relationship Id="rId83" Type="http://schemas.openxmlformats.org/officeDocument/2006/relationships/hyperlink" Target="http://www.fulbright.at/" TargetMode="External" /><Relationship Id="rId84" Type="http://schemas.openxmlformats.org/officeDocument/2006/relationships/hyperlink" Target="http://www.fulbright.at/about-us/participants.html" TargetMode="External" /><Relationship Id="rId85" Type="http://schemas.openxmlformats.org/officeDocument/2006/relationships/hyperlink" Target="http://www.fulbright.at/" TargetMode="External" /><Relationship Id="rId86" Type="http://schemas.openxmlformats.org/officeDocument/2006/relationships/hyperlink" Target="http://www.fulbright.at/about-us/participants.html" TargetMode="External" /><Relationship Id="rId87" Type="http://schemas.openxmlformats.org/officeDocument/2006/relationships/hyperlink" Target="http://www.fulbright.at/" TargetMode="External" /><Relationship Id="rId88" Type="http://schemas.openxmlformats.org/officeDocument/2006/relationships/hyperlink" Target="http://www.fulbright.at/about-us/participants.html" TargetMode="External" /><Relationship Id="rId89" Type="http://schemas.openxmlformats.org/officeDocument/2006/relationships/hyperlink" Target="http://www.fulbright.at/" TargetMode="External" /><Relationship Id="rId90" Type="http://schemas.openxmlformats.org/officeDocument/2006/relationships/hyperlink" Target="http://www.fulbright.at/about-us/participants.html" TargetMode="External" /><Relationship Id="rId91" Type="http://schemas.openxmlformats.org/officeDocument/2006/relationships/hyperlink" Target="http://www.fulbright.at/" TargetMode="External" /><Relationship Id="rId92" Type="http://schemas.openxmlformats.org/officeDocument/2006/relationships/hyperlink" Target="http://www.fulbright.at/about-us/participants.html" TargetMode="External" /><Relationship Id="rId93" Type="http://schemas.openxmlformats.org/officeDocument/2006/relationships/hyperlink" Target="http://www.fulbright.at/" TargetMode="External" /><Relationship Id="rId94" Type="http://schemas.openxmlformats.org/officeDocument/2006/relationships/hyperlink" Target="http://www.fulbright.at/about-us/participants.html" TargetMode="External" /><Relationship Id="rId95" Type="http://schemas.openxmlformats.org/officeDocument/2006/relationships/hyperlink" Target="http://www.fulbright.at/" TargetMode="External" /><Relationship Id="rId96" Type="http://schemas.openxmlformats.org/officeDocument/2006/relationships/hyperlink" Target="http://www.fulbright.at/about-us/participants.html" TargetMode="External" /><Relationship Id="rId97" Type="http://schemas.openxmlformats.org/officeDocument/2006/relationships/hyperlink" Target="http://www.fulbright.at/" TargetMode="External" /><Relationship Id="rId98" Type="http://schemas.openxmlformats.org/officeDocument/2006/relationships/hyperlink" Target="http://www.fulbright.at/about-us/participants.html" TargetMode="External" /><Relationship Id="rId99" Type="http://schemas.openxmlformats.org/officeDocument/2006/relationships/hyperlink" Target="http://www.fulbright.at/" TargetMode="External" /><Relationship Id="rId100" Type="http://schemas.openxmlformats.org/officeDocument/2006/relationships/hyperlink" Target="http://www.fulbright.at/about-us/participants.html" TargetMode="External" /><Relationship Id="rId101" Type="http://schemas.openxmlformats.org/officeDocument/2006/relationships/hyperlink" Target="http://www.fulbright.at/" TargetMode="External" /><Relationship Id="rId102" Type="http://schemas.openxmlformats.org/officeDocument/2006/relationships/hyperlink" Target="http://www.fulbright.at/about-us/participants.html" TargetMode="External" /><Relationship Id="rId103" Type="http://schemas.openxmlformats.org/officeDocument/2006/relationships/hyperlink" Target="http://www.fulbright.at/" TargetMode="External" /><Relationship Id="rId104" Type="http://schemas.openxmlformats.org/officeDocument/2006/relationships/hyperlink" Target="http://www.fulbright.at/about-us/participants.html" TargetMode="External" /><Relationship Id="rId105" Type="http://schemas.openxmlformats.org/officeDocument/2006/relationships/hyperlink" Target="http://www.fulbright.at/" TargetMode="External" /><Relationship Id="rId106" Type="http://schemas.openxmlformats.org/officeDocument/2006/relationships/hyperlink" Target="http://www.fulbright.at/about-us/participants.html" TargetMode="External" /><Relationship Id="rId107" Type="http://schemas.openxmlformats.org/officeDocument/2006/relationships/hyperlink" Target="http://www.fulbright.at/" TargetMode="External" /><Relationship Id="rId108" Type="http://schemas.openxmlformats.org/officeDocument/2006/relationships/hyperlink" Target="http://www.fulbright.at/about-us/participants.html" TargetMode="External" /><Relationship Id="rId109" Type="http://schemas.openxmlformats.org/officeDocument/2006/relationships/hyperlink" Target="http://www.fulbright.at/" TargetMode="External" /><Relationship Id="rId110" Type="http://schemas.openxmlformats.org/officeDocument/2006/relationships/hyperlink" Target="http://www.fulbright.at/about-us/participants.html" TargetMode="External" /><Relationship Id="rId111" Type="http://schemas.openxmlformats.org/officeDocument/2006/relationships/hyperlink" Target="http://www.fulbright.at/" TargetMode="External" /><Relationship Id="rId112" Type="http://schemas.openxmlformats.org/officeDocument/2006/relationships/hyperlink" Target="http://www.fulbright.at/about-us/participants.html" TargetMode="External" /><Relationship Id="rId113" Type="http://schemas.openxmlformats.org/officeDocument/2006/relationships/hyperlink" Target="http://www.fulbright.at/" TargetMode="External" /><Relationship Id="rId114" Type="http://schemas.openxmlformats.org/officeDocument/2006/relationships/hyperlink" Target="http://www.fulbright.at/about-us/participants.html" TargetMode="External" /><Relationship Id="rId115" Type="http://schemas.openxmlformats.org/officeDocument/2006/relationships/hyperlink" Target="http://www.fulbright.at/" TargetMode="External" /><Relationship Id="rId116" Type="http://schemas.openxmlformats.org/officeDocument/2006/relationships/hyperlink" Target="http://www.fulbright.at/about-us/participants.html" TargetMode="External" /><Relationship Id="rId117" Type="http://schemas.openxmlformats.org/officeDocument/2006/relationships/hyperlink" Target="http://www.fulbright.at/" TargetMode="External" /><Relationship Id="rId118" Type="http://schemas.openxmlformats.org/officeDocument/2006/relationships/hyperlink" Target="http://www.fulbright.at/about-us/participants.html" TargetMode="External" /><Relationship Id="rId119" Type="http://schemas.openxmlformats.org/officeDocument/2006/relationships/hyperlink" Target="http://www.fulbright.at/" TargetMode="External" /><Relationship Id="rId120" Type="http://schemas.openxmlformats.org/officeDocument/2006/relationships/hyperlink" Target="http://www.fulbright.at/about-us/participants.html" TargetMode="External" /><Relationship Id="rId121" Type="http://schemas.openxmlformats.org/officeDocument/2006/relationships/hyperlink" Target="http://www.chloechapin.com" TargetMode="External" /><Relationship Id="rId122" Type="http://schemas.openxmlformats.org/officeDocument/2006/relationships/hyperlink" Target="http://www.fulbright.se" TargetMode="External" /><Relationship Id="rId123" Type="http://schemas.openxmlformats.org/officeDocument/2006/relationships/hyperlink" Target="http://www.fulbright.at" TargetMode="External" /><Relationship Id="rId124" Type="http://schemas.openxmlformats.org/officeDocument/2006/relationships/hyperlink" Target="http://www.fulbright.be/" TargetMode="External" /><Relationship Id="rId125" Type="http://schemas.openxmlformats.org/officeDocument/2006/relationships/hyperlink" Target="http://www.fulbright.be/" TargetMode="External" /><Relationship Id="rId126" Type="http://schemas.openxmlformats.org/officeDocument/2006/relationships/hyperlink" Target="http://www.fulbright.be/" TargetMode="External" /><Relationship Id="rId127" Type="http://schemas.openxmlformats.org/officeDocument/2006/relationships/hyperlink" Target="http://www.fulbrightschuman.eu/" TargetMode="External" /><Relationship Id="rId128" Type="http://schemas.openxmlformats.org/officeDocument/2006/relationships/hyperlink" Target="http://www.fulbrightschuman.eu/" TargetMode="External" /><Relationship Id="rId129" Type="http://schemas.openxmlformats.org/officeDocument/2006/relationships/hyperlink" Target="http://www.fulbrightschuman.eu/" TargetMode="External" /><Relationship Id="rId130" Type="http://schemas.openxmlformats.org/officeDocument/2006/relationships/hyperlink" Target="http://wemakeithappen.dk/us/" TargetMode="External" /><Relationship Id="rId131" Type="http://schemas.openxmlformats.org/officeDocument/2006/relationships/hyperlink" Target="http://www.comm.ucsb.edu/people/academic/michael-stohl" TargetMode="External" /><Relationship Id="rId132" Type="http://schemas.openxmlformats.org/officeDocument/2006/relationships/hyperlink" Target="http://wemakeithappen.dk/us/" TargetMode="External" /><Relationship Id="rId133" Type="http://schemas.openxmlformats.org/officeDocument/2006/relationships/hyperlink" Target="http://www.georgefox.edu/education/faculty/bios/addleman.html" TargetMode="External" /><Relationship Id="rId134" Type="http://schemas.openxmlformats.org/officeDocument/2006/relationships/hyperlink" Target="http://wemakeithappen.dk/us/" TargetMode="External" /><Relationship Id="rId135" Type="http://schemas.openxmlformats.org/officeDocument/2006/relationships/hyperlink" Target="http://english.buffalo.edu/?page_id=464" TargetMode="External" /><Relationship Id="rId136" Type="http://schemas.openxmlformats.org/officeDocument/2006/relationships/hyperlink" Target="http://www.usm.edu/polymer/faculty/joshua-u-otaigbe" TargetMode="External" /><Relationship Id="rId137" Type="http://schemas.openxmlformats.org/officeDocument/2006/relationships/hyperlink" Target="http://ourenvironment.berkeley.edu/people_profiles/rodrigo-almeida/" TargetMode="External" /><Relationship Id="rId138" Type="http://schemas.openxmlformats.org/officeDocument/2006/relationships/hyperlink" Target="http://www.chem.umass.edu/faculty/hardy.html" TargetMode="External" /><Relationship Id="rId139" Type="http://schemas.openxmlformats.org/officeDocument/2006/relationships/hyperlink" Target="http://www.bucknell.edu/x18023.xml" TargetMode="External" /><Relationship Id="rId140" Type="http://schemas.openxmlformats.org/officeDocument/2006/relationships/hyperlink" Target="http://ece.usu.edu/htm/people/faculty/memberID=5915" TargetMode="External" /><Relationship Id="rId141" Type="http://schemas.openxmlformats.org/officeDocument/2006/relationships/hyperlink" Target="http://www.niu.edu/history/faculty/profiles/sandberg.shtml" TargetMode="External" /><Relationship Id="rId142" Type="http://schemas.openxmlformats.org/officeDocument/2006/relationships/hyperlink" Target="http://steinhardt.nyu.edu/faculty_bios/view/Juan_Pablo_Bello" TargetMode="External" /><Relationship Id="rId143" Type="http://schemas.openxmlformats.org/officeDocument/2006/relationships/hyperlink" Target="https://history.uncc.edu/christine-haynes" TargetMode="External" /><Relationship Id="rId144" Type="http://schemas.openxmlformats.org/officeDocument/2006/relationships/hyperlink" Target="http://treetalk.mortonarb.org/blogroll/tree-huggers/someone-you-should-know-2/207/" TargetMode="External" /><Relationship Id="rId145" Type="http://schemas.openxmlformats.org/officeDocument/2006/relationships/hyperlink" Target="https://geography.as.uky.edu/users/msame2" TargetMode="External" /><Relationship Id="rId146" Type="http://schemas.openxmlformats.org/officeDocument/2006/relationships/hyperlink" Target="http://condor.depaul.edu/jgross/cv.pdf" TargetMode="External" /><Relationship Id="rId147" Type="http://schemas.openxmlformats.org/officeDocument/2006/relationships/hyperlink" Target="http://www.fulbright.gr/" TargetMode="External" /><Relationship Id="rId148" Type="http://schemas.openxmlformats.org/officeDocument/2006/relationships/hyperlink" Target="http://www.fulbright.gr/" TargetMode="External" /><Relationship Id="rId149" Type="http://schemas.openxmlformats.org/officeDocument/2006/relationships/hyperlink" Target="http://www.fulbright.gr/" TargetMode="External" /><Relationship Id="rId150" Type="http://schemas.openxmlformats.org/officeDocument/2006/relationships/hyperlink" Target="http://www.fulbright.gr/" TargetMode="External" /><Relationship Id="rId151" Type="http://schemas.openxmlformats.org/officeDocument/2006/relationships/hyperlink" Target="http://www.fulbright.ie/" TargetMode="External" /><Relationship Id="rId152" Type="http://schemas.openxmlformats.org/officeDocument/2006/relationships/hyperlink" Target="http://www.fulbright.ie/" TargetMode="External" /><Relationship Id="rId153" Type="http://schemas.openxmlformats.org/officeDocument/2006/relationships/hyperlink" Target="http://www.fulbright.ie/" TargetMode="External" /><Relationship Id="rId154" Type="http://schemas.openxmlformats.org/officeDocument/2006/relationships/hyperlink" Target="http://www.fulbright.ie/" TargetMode="External" /><Relationship Id="rId155" Type="http://schemas.openxmlformats.org/officeDocument/2006/relationships/hyperlink" Target="http://www.fulbright.ie/" TargetMode="External" /><Relationship Id="rId156" Type="http://schemas.openxmlformats.org/officeDocument/2006/relationships/hyperlink" Target="http://www.fulbright.ie/" TargetMode="External" /><Relationship Id="rId157" Type="http://schemas.openxmlformats.org/officeDocument/2006/relationships/hyperlink" Target="http://www.fulbright.ie/" TargetMode="External" /><Relationship Id="rId158" Type="http://schemas.openxmlformats.org/officeDocument/2006/relationships/hyperlink" Target="http://www.ce.umn.edu/directory/faculty/semmens.html" TargetMode="External" /><Relationship Id="rId159" Type="http://schemas.openxmlformats.org/officeDocument/2006/relationships/hyperlink" Target="http://www.fulbright.ie/" TargetMode="External" /><Relationship Id="rId160" Type="http://schemas.openxmlformats.org/officeDocument/2006/relationships/hyperlink" Target="http://www.fulbright.ie/" TargetMode="External" /><Relationship Id="rId161" Type="http://schemas.openxmlformats.org/officeDocument/2006/relationships/hyperlink" Target="http://www.fulbright.nl" TargetMode="External" /><Relationship Id="rId162" Type="http://schemas.openxmlformats.org/officeDocument/2006/relationships/hyperlink" Target="http://www.fulbright.nl" TargetMode="External" /><Relationship Id="rId163" Type="http://schemas.openxmlformats.org/officeDocument/2006/relationships/hyperlink" Target="http://www.fulbright.nl" TargetMode="External" /><Relationship Id="rId164" Type="http://schemas.openxmlformats.org/officeDocument/2006/relationships/hyperlink" Target="http://www.fulbright.nl" TargetMode="External" /><Relationship Id="rId165" Type="http://schemas.openxmlformats.org/officeDocument/2006/relationships/hyperlink" Target="http://www.fulbright.nl" TargetMode="External" /><Relationship Id="rId166" Type="http://schemas.openxmlformats.org/officeDocument/2006/relationships/hyperlink" Target="http://www.fulbright.nl" TargetMode="External" /><Relationship Id="rId167" Type="http://schemas.openxmlformats.org/officeDocument/2006/relationships/hyperlink" Target="http://www.forestry.umn.edu/prod/groups/cfans/@pub/@cfans/@forestry/documents/asset/cfans_asset_185944.pdf" TargetMode="External" /><Relationship Id="rId168" Type="http://schemas.openxmlformats.org/officeDocument/2006/relationships/hyperlink" Target="http://www.fulbright.no/" TargetMode="External" /><Relationship Id="rId169" Type="http://schemas.openxmlformats.org/officeDocument/2006/relationships/hyperlink" Target="http://facweb.furman.edu/~mkilstofte/" TargetMode="External" /><Relationship Id="rId170" Type="http://schemas.openxmlformats.org/officeDocument/2006/relationships/hyperlink" Target="http://www.fulbright.no/" TargetMode="External" /><Relationship Id="rId171" Type="http://schemas.openxmlformats.org/officeDocument/2006/relationships/hyperlink" Target="http://www.fulbright.no/" TargetMode="External" /><Relationship Id="rId172" Type="http://schemas.openxmlformats.org/officeDocument/2006/relationships/hyperlink" Target="http://www.fulbright.no/" TargetMode="External" /><Relationship Id="rId173" Type="http://schemas.openxmlformats.org/officeDocument/2006/relationships/hyperlink" Target="http://www.fulbright.no/" TargetMode="External" /><Relationship Id="rId174" Type="http://schemas.openxmlformats.org/officeDocument/2006/relationships/hyperlink" Target="http://www.fulbright.no/" TargetMode="External" /><Relationship Id="rId175" Type="http://schemas.openxmlformats.org/officeDocument/2006/relationships/hyperlink" Target="http://www.fulbright.no/" TargetMode="External" /><Relationship Id="rId176" Type="http://schemas.openxmlformats.org/officeDocument/2006/relationships/hyperlink" Target="http://www.fulbright.no/" TargetMode="External" /><Relationship Id="rId177" Type="http://schemas.openxmlformats.org/officeDocument/2006/relationships/hyperlink" Target="http://www.fulbright.no/" TargetMode="External" /><Relationship Id="rId178" Type="http://schemas.openxmlformats.org/officeDocument/2006/relationships/hyperlink" Target="http://www.fulbright.no/" TargetMode="External" /><Relationship Id="rId179" Type="http://schemas.openxmlformats.org/officeDocument/2006/relationships/hyperlink" Target="http://www.fulbright.no/" TargetMode="External" /><Relationship Id="rId180" Type="http://schemas.openxmlformats.org/officeDocument/2006/relationships/hyperlink" Target="http://www.fulbright.hu/" TargetMode="External" /><Relationship Id="rId181" Type="http://schemas.openxmlformats.org/officeDocument/2006/relationships/hyperlink" Target="http://www.fulbright.hu/" TargetMode="External" /><Relationship Id="rId182" Type="http://schemas.openxmlformats.org/officeDocument/2006/relationships/hyperlink" Target="http://www.fulbright.hu/" TargetMode="External" /><Relationship Id="rId183" Type="http://schemas.openxmlformats.org/officeDocument/2006/relationships/hyperlink" Target="http://www.fulbright.hu/" TargetMode="External" /><Relationship Id="rId184" Type="http://schemas.openxmlformats.org/officeDocument/2006/relationships/hyperlink" Target="http://www.fulbright.hu/" TargetMode="External" /><Relationship Id="rId185" Type="http://schemas.openxmlformats.org/officeDocument/2006/relationships/hyperlink" Target="http://www.fulbright.hu/" TargetMode="External" /><Relationship Id="rId186" Type="http://schemas.openxmlformats.org/officeDocument/2006/relationships/hyperlink" Target="http://www.fulbright.hu/" TargetMode="External" /><Relationship Id="rId187" Type="http://schemas.openxmlformats.org/officeDocument/2006/relationships/hyperlink" Target="http://www.fulbright.hu/" TargetMode="External" /><Relationship Id="rId188" Type="http://schemas.openxmlformats.org/officeDocument/2006/relationships/hyperlink" Target="http://www.fulbright.hu/" TargetMode="External" /><Relationship Id="rId189" Type="http://schemas.openxmlformats.org/officeDocument/2006/relationships/hyperlink" Target="http://www.fulbright.hu/" TargetMode="External" /><Relationship Id="rId190" Type="http://schemas.openxmlformats.org/officeDocument/2006/relationships/hyperlink" Target="http://www.fulbright.hu/" TargetMode="External" /><Relationship Id="rId191" Type="http://schemas.openxmlformats.org/officeDocument/2006/relationships/hyperlink" Target="http://www.fulbright.hu/" TargetMode="External" /><Relationship Id="rId192" Type="http://schemas.openxmlformats.org/officeDocument/2006/relationships/hyperlink" Target="http://www.fulbright.ro/" TargetMode="External" /><Relationship Id="rId193" Type="http://schemas.openxmlformats.org/officeDocument/2006/relationships/hyperlink" Target="http://www.fulbright.org.uk/" TargetMode="External" /><Relationship Id="rId194" Type="http://schemas.openxmlformats.org/officeDocument/2006/relationships/hyperlink" Target="http://www.fulbright.org.uk/" TargetMode="External" /><Relationship Id="rId195" Type="http://schemas.openxmlformats.org/officeDocument/2006/relationships/hyperlink" Target="http://www.fulbright.bg/" TargetMode="External" /><Relationship Id="rId196" Type="http://schemas.openxmlformats.org/officeDocument/2006/relationships/hyperlink" Target="http://www.fulbright.bg/" TargetMode="External" /><Relationship Id="rId197" Type="http://schemas.openxmlformats.org/officeDocument/2006/relationships/hyperlink" Target="http://www.fulbright.bg/" TargetMode="External" /><Relationship Id="rId198" Type="http://schemas.openxmlformats.org/officeDocument/2006/relationships/hyperlink" Target="http://www.fulbright.bg/" TargetMode="External" /><Relationship Id="rId199" Type="http://schemas.openxmlformats.org/officeDocument/2006/relationships/hyperlink" Target="http://www.fulbright.bg/" TargetMode="External" /><Relationship Id="rId200" Type="http://schemas.openxmlformats.org/officeDocument/2006/relationships/hyperlink" Target="http://www.fulbright.bg/" TargetMode="External" /><Relationship Id="rId201" Type="http://schemas.openxmlformats.org/officeDocument/2006/relationships/hyperlink" Target="http://www.fulbright-france.org/gene/main.php" TargetMode="External" /><Relationship Id="rId202" Type="http://schemas.openxmlformats.org/officeDocument/2006/relationships/hyperlink" Target="http://www.fulbright.fi/sites/default/files/Liitetiedostot/stipendiaattilistat/american-fulbright-grantees-to-finland-2013-14.pdf" TargetMode="External" /><Relationship Id="rId203" Type="http://schemas.openxmlformats.org/officeDocument/2006/relationships/hyperlink" Target="http://www.fulbright.edu.pl/" TargetMode="External" /><Relationship Id="rId204" Type="http://schemas.openxmlformats.org/officeDocument/2006/relationships/hyperlink" Target="http://www.fulbright.edu.pl/" TargetMode="External" /><Relationship Id="rId205" Type="http://schemas.openxmlformats.org/officeDocument/2006/relationships/hyperlink" Target="http://www.fulbright.org.tr/" TargetMode="External" /><Relationship Id="rId206" Type="http://schemas.openxmlformats.org/officeDocument/2006/relationships/hyperlink" Target="http://www.fulbright.org.tr/" TargetMode="External" /><Relationship Id="rId207" Type="http://schemas.openxmlformats.org/officeDocument/2006/relationships/hyperlink" Target="http://english.colorado.edu/blog/2010/06/21/nan-goodman/" TargetMode="External" /><Relationship Id="rId208" Type="http://schemas.openxmlformats.org/officeDocument/2006/relationships/hyperlink" Target="http://www.uno.edu/cola/Departments/history/Faculty/brown.aspx" TargetMode="External" /><Relationship Id="rId209" Type="http://schemas.openxmlformats.org/officeDocument/2006/relationships/hyperlink" Target="http://sociology.msu.edu/faculty/profile/nawyn-stephanie/" TargetMode="External" /><Relationship Id="rId210" Type="http://schemas.openxmlformats.org/officeDocument/2006/relationships/hyperlink" Target="http://www.arts.ufl.edu/bio.aspx?PID=283" TargetMode="External" /><Relationship Id="rId211" Type="http://schemas.openxmlformats.org/officeDocument/2006/relationships/hyperlink" Target="http://www.csuchico.edu/ag/faculty-staff/college-faculty/rosecrance-richard.shtml" TargetMode="External" /><Relationship Id="rId212" Type="http://schemas.openxmlformats.org/officeDocument/2006/relationships/hyperlink" Target="http://www.smith.edu/las/faculty_sternbach.php" TargetMode="External" /><Relationship Id="rId213" Type="http://schemas.openxmlformats.org/officeDocument/2006/relationships/hyperlink" Target="http://history.ucr.edu/People/Faculty/Zarinebaf/" TargetMode="External" /><Relationship Id="rId214" Type="http://schemas.openxmlformats.org/officeDocument/2006/relationships/hyperlink" Target="http://ucanr.edu/?facultyid=13999" TargetMode="External" /><Relationship Id="rId215" Type="http://schemas.openxmlformats.org/officeDocument/2006/relationships/hyperlink" Target="http://www.scottassociateskc.com/en/Jim_Scott.html" TargetMode="External" /><Relationship Id="rId216" Type="http://schemas.openxmlformats.org/officeDocument/2006/relationships/hyperlink" Target="https://sam.research.sc.edu/uscera/vita.do;jsessionid=3123DE51125AAE462A4B1D3AAC62D731?action=detail&amp;userId=28674" TargetMode="External" /><Relationship Id="rId217" Type="http://schemas.openxmlformats.org/officeDocument/2006/relationships/hyperlink" Target="http://www.english.northwestern.edu/people/curdy.html" TargetMode="External" /><Relationship Id="rId218" Type="http://schemas.openxmlformats.org/officeDocument/2006/relationships/hyperlink" Target="http://ohio.academia.edu/TeresaFranklin/CurriculumVitae" TargetMode="External" /><Relationship Id="rId219" Type="http://schemas.openxmlformats.org/officeDocument/2006/relationships/hyperlink" Target="http://www.astaneh.net/" TargetMode="External" /><Relationship Id="rId2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3.421875" style="7" customWidth="1"/>
    <col min="2" max="2" width="16.7109375" style="1" customWidth="1"/>
    <col min="3" max="3" width="18.421875" style="3" customWidth="1"/>
    <col min="4" max="4" width="23.00390625" style="1" customWidth="1"/>
    <col min="5" max="5" width="82.7109375" style="1" customWidth="1"/>
    <col min="6" max="6" width="30.8515625" style="24" customWidth="1"/>
    <col min="7" max="7" width="27.00390625" style="24" customWidth="1"/>
    <col min="8" max="8" width="61.7109375" style="1" customWidth="1"/>
    <col min="9" max="9" width="119.421875" style="1" customWidth="1"/>
    <col min="10" max="10" width="105.421875" style="1" customWidth="1"/>
    <col min="11" max="11" width="84.421875" style="1" customWidth="1"/>
    <col min="12" max="16384" width="11.421875" style="1" customWidth="1"/>
  </cols>
  <sheetData>
    <row r="1" spans="1:11" ht="12.75">
      <c r="A1" s="123"/>
      <c r="B1" s="42"/>
      <c r="C1" s="38"/>
      <c r="D1" s="42"/>
      <c r="E1" s="42"/>
      <c r="F1" s="43"/>
      <c r="G1" s="43"/>
      <c r="H1" s="42"/>
      <c r="I1" s="42"/>
      <c r="J1" s="42"/>
      <c r="K1" s="66" t="s">
        <v>1409</v>
      </c>
    </row>
    <row r="2" spans="1:11" ht="13.5" customHeight="1">
      <c r="A2" s="38" t="s">
        <v>14</v>
      </c>
      <c r="B2" s="38"/>
      <c r="C2" s="38"/>
      <c r="D2" s="38"/>
      <c r="E2" s="42"/>
      <c r="F2" s="43"/>
      <c r="G2" s="43"/>
      <c r="H2" s="42"/>
      <c r="I2" s="42"/>
      <c r="J2" s="42"/>
      <c r="K2" s="66" t="s">
        <v>39</v>
      </c>
    </row>
    <row r="3" spans="1:11" ht="13.5" customHeight="1">
      <c r="A3" s="124" t="s">
        <v>0</v>
      </c>
      <c r="B3" s="14">
        <f>COUNTA(C7:C265)</f>
        <v>252</v>
      </c>
      <c r="C3" s="38"/>
      <c r="D3" s="42"/>
      <c r="E3" s="42"/>
      <c r="F3" s="43"/>
      <c r="G3" s="43"/>
      <c r="H3" s="42"/>
      <c r="I3" s="42"/>
      <c r="J3" s="42"/>
      <c r="K3" s="65" t="s">
        <v>9</v>
      </c>
    </row>
    <row r="4" spans="1:11" ht="15.75" customHeight="1">
      <c r="A4" s="124" t="s">
        <v>10</v>
      </c>
      <c r="B4" s="125" t="s">
        <v>1408</v>
      </c>
      <c r="C4" s="14"/>
      <c r="D4" s="42"/>
      <c r="E4" s="42"/>
      <c r="F4" s="43"/>
      <c r="G4" s="43"/>
      <c r="H4" s="42"/>
      <c r="I4" s="42"/>
      <c r="J4" s="42"/>
      <c r="K4" s="50"/>
    </row>
    <row r="5" spans="1:11" ht="15" customHeight="1">
      <c r="A5" s="121"/>
      <c r="B5" s="14"/>
      <c r="C5" s="124"/>
      <c r="D5" s="42"/>
      <c r="E5" s="42"/>
      <c r="F5" s="43"/>
      <c r="G5" s="43"/>
      <c r="H5" s="42"/>
      <c r="I5" s="42"/>
      <c r="J5" s="42"/>
      <c r="K5" s="50"/>
    </row>
    <row r="6" spans="1:12" s="3" customFormat="1" ht="16.5" customHeight="1">
      <c r="A6" s="15" t="s">
        <v>1</v>
      </c>
      <c r="B6" s="13" t="s">
        <v>6</v>
      </c>
      <c r="C6" s="16" t="s">
        <v>4</v>
      </c>
      <c r="D6" s="16" t="s">
        <v>5</v>
      </c>
      <c r="E6" s="16" t="s">
        <v>2</v>
      </c>
      <c r="F6" s="19" t="s">
        <v>12</v>
      </c>
      <c r="G6" s="19" t="s">
        <v>11</v>
      </c>
      <c r="H6" s="16" t="s">
        <v>3</v>
      </c>
      <c r="I6" s="16" t="s">
        <v>13</v>
      </c>
      <c r="J6" s="16" t="s">
        <v>8</v>
      </c>
      <c r="K6" s="16" t="s">
        <v>7</v>
      </c>
      <c r="L6" s="2"/>
    </row>
    <row r="7" spans="1:12" s="5" customFormat="1" ht="13.5" customHeight="1">
      <c r="A7" s="44" t="s">
        <v>373</v>
      </c>
      <c r="B7" s="40" t="s">
        <v>311</v>
      </c>
      <c r="C7" s="15" t="s">
        <v>374</v>
      </c>
      <c r="D7" s="76" t="s">
        <v>375</v>
      </c>
      <c r="E7" s="44" t="s">
        <v>376</v>
      </c>
      <c r="F7" s="51" t="s">
        <v>58</v>
      </c>
      <c r="G7" s="21" t="s">
        <v>72</v>
      </c>
      <c r="H7" s="95" t="s">
        <v>377</v>
      </c>
      <c r="I7" s="45" t="s">
        <v>378</v>
      </c>
      <c r="J7" s="31" t="s">
        <v>379</v>
      </c>
      <c r="K7" s="35" t="s">
        <v>319</v>
      </c>
      <c r="L7" s="61"/>
    </row>
    <row r="8" spans="1:12" s="5" customFormat="1" ht="13.5" customHeight="1">
      <c r="A8" s="54" t="s">
        <v>633</v>
      </c>
      <c r="B8" s="54" t="s">
        <v>549</v>
      </c>
      <c r="C8" s="18" t="s">
        <v>634</v>
      </c>
      <c r="D8" s="54" t="s">
        <v>635</v>
      </c>
      <c r="E8" s="54" t="s">
        <v>636</v>
      </c>
      <c r="F8" s="57" t="s">
        <v>518</v>
      </c>
      <c r="G8" s="20" t="s">
        <v>58</v>
      </c>
      <c r="H8" s="126" t="s">
        <v>667</v>
      </c>
      <c r="I8" s="54" t="s">
        <v>637</v>
      </c>
      <c r="J8" s="27" t="s">
        <v>554</v>
      </c>
      <c r="K8" s="30" t="s">
        <v>555</v>
      </c>
      <c r="L8" s="61"/>
    </row>
    <row r="9" spans="1:12" s="5" customFormat="1" ht="13.5" customHeight="1">
      <c r="A9" s="76" t="s">
        <v>164</v>
      </c>
      <c r="B9" s="46" t="s">
        <v>131</v>
      </c>
      <c r="C9" s="17" t="s">
        <v>165</v>
      </c>
      <c r="D9" s="76" t="s">
        <v>166</v>
      </c>
      <c r="E9" s="79" t="s">
        <v>162</v>
      </c>
      <c r="F9" s="51" t="s">
        <v>167</v>
      </c>
      <c r="G9" s="47" t="s">
        <v>136</v>
      </c>
      <c r="H9" s="81" t="s">
        <v>168</v>
      </c>
      <c r="I9" s="41" t="s">
        <v>169</v>
      </c>
      <c r="J9" s="30" t="s">
        <v>170</v>
      </c>
      <c r="K9" s="32" t="s">
        <v>139</v>
      </c>
      <c r="L9" s="61"/>
    </row>
    <row r="10" spans="1:12" s="5" customFormat="1" ht="13.5" customHeight="1">
      <c r="A10" s="39" t="s">
        <v>164</v>
      </c>
      <c r="B10" s="45" t="s">
        <v>131</v>
      </c>
      <c r="C10" s="17" t="s">
        <v>171</v>
      </c>
      <c r="D10" s="41" t="s">
        <v>172</v>
      </c>
      <c r="E10" s="39" t="s">
        <v>173</v>
      </c>
      <c r="F10" s="51" t="s">
        <v>135</v>
      </c>
      <c r="G10" s="47" t="s">
        <v>144</v>
      </c>
      <c r="H10" s="46" t="s">
        <v>174</v>
      </c>
      <c r="I10" s="46" t="s">
        <v>175</v>
      </c>
      <c r="J10" s="34" t="s">
        <v>176</v>
      </c>
      <c r="K10" s="30" t="s">
        <v>139</v>
      </c>
      <c r="L10" s="61"/>
    </row>
    <row r="11" spans="1:12" s="5" customFormat="1" ht="13.5" customHeight="1">
      <c r="A11" s="7" t="s">
        <v>633</v>
      </c>
      <c r="B11" s="1" t="s">
        <v>1326</v>
      </c>
      <c r="C11" s="17" t="s">
        <v>1356</v>
      </c>
      <c r="D11" s="1" t="s">
        <v>1357</v>
      </c>
      <c r="E11" s="1" t="s">
        <v>1358</v>
      </c>
      <c r="F11" s="24" t="s">
        <v>19</v>
      </c>
      <c r="G11" s="24" t="s">
        <v>76</v>
      </c>
      <c r="H11" s="1" t="s">
        <v>1359</v>
      </c>
      <c r="I11" s="1" t="s">
        <v>1360</v>
      </c>
      <c r="J11" s="75" t="s">
        <v>1361</v>
      </c>
      <c r="K11" s="75" t="s">
        <v>1333</v>
      </c>
      <c r="L11" s="61"/>
    </row>
    <row r="12" spans="1:12" s="5" customFormat="1" ht="13.5" customHeight="1">
      <c r="A12" s="7" t="s">
        <v>633</v>
      </c>
      <c r="B12" s="1" t="s">
        <v>1326</v>
      </c>
      <c r="C12" s="17" t="s">
        <v>1376</v>
      </c>
      <c r="D12" s="1" t="s">
        <v>1377</v>
      </c>
      <c r="E12" s="1" t="s">
        <v>1378</v>
      </c>
      <c r="F12" s="24" t="s">
        <v>71</v>
      </c>
      <c r="G12" s="24" t="s">
        <v>1379</v>
      </c>
      <c r="H12" s="1" t="s">
        <v>1380</v>
      </c>
      <c r="I12" s="1" t="s">
        <v>1381</v>
      </c>
      <c r="J12" s="75" t="s">
        <v>1382</v>
      </c>
      <c r="K12" s="75" t="s">
        <v>1333</v>
      </c>
      <c r="L12" s="61"/>
    </row>
    <row r="13" spans="1:12" s="5" customFormat="1" ht="13.5" customHeight="1">
      <c r="A13" s="44" t="s">
        <v>228</v>
      </c>
      <c r="B13" s="45" t="s">
        <v>192</v>
      </c>
      <c r="C13" s="17" t="s">
        <v>229</v>
      </c>
      <c r="D13" s="91" t="s">
        <v>230</v>
      </c>
      <c r="E13" s="44" t="s">
        <v>231</v>
      </c>
      <c r="F13" s="48" t="s">
        <v>58</v>
      </c>
      <c r="G13" s="47" t="s">
        <v>71</v>
      </c>
      <c r="H13" s="95" t="s">
        <v>232</v>
      </c>
      <c r="I13" s="45" t="s">
        <v>233</v>
      </c>
      <c r="J13" s="32" t="s">
        <v>234</v>
      </c>
      <c r="K13" s="35" t="s">
        <v>200</v>
      </c>
      <c r="L13" s="61"/>
    </row>
    <row r="14" spans="1:12" s="5" customFormat="1" ht="13.5" customHeight="1">
      <c r="A14" s="6" t="s">
        <v>228</v>
      </c>
      <c r="B14" s="5" t="s">
        <v>688</v>
      </c>
      <c r="C14" s="17" t="s">
        <v>689</v>
      </c>
      <c r="D14" s="5" t="s">
        <v>690</v>
      </c>
      <c r="E14" s="6" t="s">
        <v>691</v>
      </c>
      <c r="F14" s="23" t="s">
        <v>47</v>
      </c>
      <c r="G14" s="20" t="s">
        <v>76</v>
      </c>
      <c r="H14" s="8" t="s">
        <v>692</v>
      </c>
      <c r="I14" s="8" t="s">
        <v>693</v>
      </c>
      <c r="J14" s="127" t="s">
        <v>694</v>
      </c>
      <c r="K14" s="28" t="s">
        <v>695</v>
      </c>
      <c r="L14" s="61"/>
    </row>
    <row r="15" spans="1:12" s="5" customFormat="1" ht="13.5" customHeight="1">
      <c r="A15" s="54" t="s">
        <v>228</v>
      </c>
      <c r="B15" s="54" t="s">
        <v>789</v>
      </c>
      <c r="C15" s="17" t="s">
        <v>805</v>
      </c>
      <c r="D15" s="54" t="s">
        <v>806</v>
      </c>
      <c r="E15" s="54" t="s">
        <v>807</v>
      </c>
      <c r="F15" s="57" t="s">
        <v>72</v>
      </c>
      <c r="G15" s="57" t="s">
        <v>196</v>
      </c>
      <c r="H15" s="128" t="s">
        <v>808</v>
      </c>
      <c r="I15" s="54" t="s">
        <v>228</v>
      </c>
      <c r="J15" s="127" t="s">
        <v>809</v>
      </c>
      <c r="K15" s="127" t="s">
        <v>794</v>
      </c>
      <c r="L15" s="61"/>
    </row>
    <row r="16" spans="1:12" s="5" customFormat="1" ht="13.5" customHeight="1">
      <c r="A16" s="54" t="s">
        <v>228</v>
      </c>
      <c r="B16" s="54" t="s">
        <v>789</v>
      </c>
      <c r="C16" s="17" t="s">
        <v>858</v>
      </c>
      <c r="D16" s="54" t="s">
        <v>106</v>
      </c>
      <c r="E16" s="54" t="s">
        <v>859</v>
      </c>
      <c r="F16" s="57" t="s">
        <v>72</v>
      </c>
      <c r="G16" s="57" t="s">
        <v>196</v>
      </c>
      <c r="H16" s="128" t="s">
        <v>860</v>
      </c>
      <c r="I16" s="54" t="s">
        <v>228</v>
      </c>
      <c r="J16" s="127" t="s">
        <v>861</v>
      </c>
      <c r="K16" s="127" t="s">
        <v>794</v>
      </c>
      <c r="L16" s="61"/>
    </row>
    <row r="17" spans="1:12" s="5" customFormat="1" ht="13.5" customHeight="1">
      <c r="A17" s="54" t="s">
        <v>228</v>
      </c>
      <c r="B17" s="54" t="s">
        <v>789</v>
      </c>
      <c r="C17" s="17" t="s">
        <v>862</v>
      </c>
      <c r="D17" s="54" t="s">
        <v>863</v>
      </c>
      <c r="E17" s="54" t="s">
        <v>864</v>
      </c>
      <c r="F17" s="57" t="s">
        <v>407</v>
      </c>
      <c r="G17" s="57" t="s">
        <v>196</v>
      </c>
      <c r="H17" s="128" t="s">
        <v>865</v>
      </c>
      <c r="I17" s="54" t="s">
        <v>228</v>
      </c>
      <c r="J17" s="127" t="s">
        <v>866</v>
      </c>
      <c r="K17" s="127" t="s">
        <v>794</v>
      </c>
      <c r="L17" s="61"/>
    </row>
    <row r="18" spans="1:12" ht="13.5" customHeight="1">
      <c r="A18" s="6" t="s">
        <v>228</v>
      </c>
      <c r="B18" s="5" t="s">
        <v>1041</v>
      </c>
      <c r="C18" s="17" t="s">
        <v>1074</v>
      </c>
      <c r="D18" s="5" t="s">
        <v>1075</v>
      </c>
      <c r="E18" s="5" t="s">
        <v>1076</v>
      </c>
      <c r="F18" s="22" t="s">
        <v>77</v>
      </c>
      <c r="G18" s="20" t="s">
        <v>71</v>
      </c>
      <c r="H18" s="9" t="s">
        <v>1077</v>
      </c>
      <c r="J18" s="12"/>
      <c r="K18" s="68" t="s">
        <v>1045</v>
      </c>
      <c r="L18" s="62"/>
    </row>
    <row r="19" spans="1:12" ht="13.5" customHeight="1">
      <c r="A19" s="41" t="s">
        <v>975</v>
      </c>
      <c r="B19" s="41" t="s">
        <v>945</v>
      </c>
      <c r="C19" s="17" t="s">
        <v>976</v>
      </c>
      <c r="D19" s="41" t="s">
        <v>977</v>
      </c>
      <c r="E19" s="41" t="s">
        <v>978</v>
      </c>
      <c r="F19" s="47" t="s">
        <v>77</v>
      </c>
      <c r="G19" s="47" t="s">
        <v>76</v>
      </c>
      <c r="H19" s="45" t="s">
        <v>979</v>
      </c>
      <c r="I19" s="45" t="s">
        <v>980</v>
      </c>
      <c r="J19" s="32" t="s">
        <v>981</v>
      </c>
      <c r="K19" s="59" t="s">
        <v>952</v>
      </c>
      <c r="L19" s="62"/>
    </row>
    <row r="20" spans="1:12" s="3" customFormat="1" ht="15" customHeight="1">
      <c r="A20" s="6" t="s">
        <v>228</v>
      </c>
      <c r="B20" s="5" t="s">
        <v>982</v>
      </c>
      <c r="C20" s="17" t="s">
        <v>1019</v>
      </c>
      <c r="D20" s="5" t="s">
        <v>1020</v>
      </c>
      <c r="E20" s="5" t="s">
        <v>990</v>
      </c>
      <c r="F20" s="22" t="s">
        <v>47</v>
      </c>
      <c r="G20" s="20" t="s">
        <v>20</v>
      </c>
      <c r="H20" s="9" t="s">
        <v>1021</v>
      </c>
      <c r="I20" s="1" t="s">
        <v>1022</v>
      </c>
      <c r="J20" s="32"/>
      <c r="K20" s="68" t="s">
        <v>988</v>
      </c>
      <c r="L20" s="63"/>
    </row>
    <row r="21" spans="1:11" s="11" customFormat="1" ht="13.5" customHeight="1">
      <c r="A21" s="7" t="s">
        <v>228</v>
      </c>
      <c r="B21" s="1" t="s">
        <v>1268</v>
      </c>
      <c r="C21" s="17" t="s">
        <v>1306</v>
      </c>
      <c r="D21" s="1" t="s">
        <v>1307</v>
      </c>
      <c r="E21" s="1" t="s">
        <v>1285</v>
      </c>
      <c r="F21" s="24" t="s">
        <v>518</v>
      </c>
      <c r="G21" s="24" t="s">
        <v>76</v>
      </c>
      <c r="H21" s="1" t="s">
        <v>1308</v>
      </c>
      <c r="I21" s="1" t="s">
        <v>228</v>
      </c>
      <c r="J21" s="1"/>
      <c r="K21" s="75" t="s">
        <v>1275</v>
      </c>
    </row>
    <row r="22" spans="1:11" s="5" customFormat="1" ht="13.5" customHeight="1">
      <c r="A22" s="7" t="s">
        <v>228</v>
      </c>
      <c r="B22" s="1" t="s">
        <v>1326</v>
      </c>
      <c r="C22" s="17" t="s">
        <v>1334</v>
      </c>
      <c r="D22" s="1" t="s">
        <v>1335</v>
      </c>
      <c r="E22" s="1" t="s">
        <v>1336</v>
      </c>
      <c r="F22" s="24" t="s">
        <v>77</v>
      </c>
      <c r="G22" s="24" t="s">
        <v>76</v>
      </c>
      <c r="H22" s="1" t="s">
        <v>1337</v>
      </c>
      <c r="I22" s="1" t="s">
        <v>1338</v>
      </c>
      <c r="J22" s="75" t="s">
        <v>1339</v>
      </c>
      <c r="K22" s="75" t="s">
        <v>1333</v>
      </c>
    </row>
    <row r="23" spans="1:11" s="5" customFormat="1" ht="13.5" customHeight="1">
      <c r="A23" s="7" t="s">
        <v>228</v>
      </c>
      <c r="B23" s="1" t="s">
        <v>1326</v>
      </c>
      <c r="C23" s="17" t="s">
        <v>1340</v>
      </c>
      <c r="D23" s="1" t="s">
        <v>1341</v>
      </c>
      <c r="E23" s="1" t="s">
        <v>1342</v>
      </c>
      <c r="F23" s="24" t="s">
        <v>19</v>
      </c>
      <c r="G23" s="24" t="s">
        <v>76</v>
      </c>
      <c r="H23" s="1" t="s">
        <v>239</v>
      </c>
      <c r="I23" s="1" t="s">
        <v>1343</v>
      </c>
      <c r="J23" s="1"/>
      <c r="K23" s="75" t="s">
        <v>1333</v>
      </c>
    </row>
    <row r="24" spans="1:11" s="5" customFormat="1" ht="13.5" customHeight="1">
      <c r="A24" s="54" t="str">
        <f>"American Literature"</f>
        <v>American Literature</v>
      </c>
      <c r="B24" s="54" t="s">
        <v>638</v>
      </c>
      <c r="C24" s="17" t="str">
        <f>"Branson"</f>
        <v>Branson</v>
      </c>
      <c r="D24" s="54" t="str">
        <f>"Stephanie"</f>
        <v>Stephanie</v>
      </c>
      <c r="E24" s="54" t="s">
        <v>675</v>
      </c>
      <c r="F24" s="58" t="s">
        <v>19</v>
      </c>
      <c r="G24" s="58" t="s">
        <v>676</v>
      </c>
      <c r="H24" s="128" t="s">
        <v>677</v>
      </c>
      <c r="I24" s="54" t="s">
        <v>678</v>
      </c>
      <c r="J24" s="54"/>
      <c r="K24" s="127" t="s">
        <v>640</v>
      </c>
    </row>
    <row r="25" spans="1:11" s="5" customFormat="1" ht="13.5" customHeight="1">
      <c r="A25" s="55" t="str">
        <f>"American Literature"</f>
        <v>American Literature</v>
      </c>
      <c r="B25" s="55" t="s">
        <v>638</v>
      </c>
      <c r="C25" s="17" t="str">
        <f>"Michelson"</f>
        <v>Michelson</v>
      </c>
      <c r="D25" s="55" t="str">
        <f>"Bruce"</f>
        <v>Bruce</v>
      </c>
      <c r="E25" s="55" t="str">
        <f>"University of Antwerp"</f>
        <v>University of Antwerp</v>
      </c>
      <c r="F25" s="53" t="s">
        <v>315</v>
      </c>
      <c r="G25" s="52" t="s">
        <v>76</v>
      </c>
      <c r="H25" s="129" t="s">
        <v>668</v>
      </c>
      <c r="I25" s="55" t="s">
        <v>639</v>
      </c>
      <c r="J25" s="55"/>
      <c r="K25" s="56" t="s">
        <v>640</v>
      </c>
    </row>
    <row r="26" spans="1:11" s="5" customFormat="1" ht="13.5" customHeight="1">
      <c r="A26" s="54" t="str">
        <f>"American Literature"</f>
        <v>American Literature</v>
      </c>
      <c r="B26" s="54" t="s">
        <v>638</v>
      </c>
      <c r="C26" s="17" t="str">
        <f>"Kimmelman"</f>
        <v>Kimmelman</v>
      </c>
      <c r="D26" s="54" t="str">
        <f>"Burt"</f>
        <v>Burt</v>
      </c>
      <c r="E26" s="54" t="s">
        <v>672</v>
      </c>
      <c r="F26" s="58" t="s">
        <v>77</v>
      </c>
      <c r="G26" s="58" t="s">
        <v>76</v>
      </c>
      <c r="H26" s="128" t="str">
        <f>"New Jersey Institute of Technology - Newark, NJ"</f>
        <v>New Jersey Institute of Technology - Newark, NJ</v>
      </c>
      <c r="I26" s="54" t="s">
        <v>673</v>
      </c>
      <c r="J26" s="127" t="s">
        <v>674</v>
      </c>
      <c r="K26" s="127" t="s">
        <v>640</v>
      </c>
    </row>
    <row r="27" spans="1:11" s="5" customFormat="1" ht="13.5" customHeight="1">
      <c r="A27" s="40" t="s">
        <v>214</v>
      </c>
      <c r="B27" s="41" t="s">
        <v>263</v>
      </c>
      <c r="C27" s="17" t="s">
        <v>277</v>
      </c>
      <c r="D27" s="41" t="s">
        <v>278</v>
      </c>
      <c r="E27" s="40" t="s">
        <v>266</v>
      </c>
      <c r="F27" s="23" t="s">
        <v>58</v>
      </c>
      <c r="G27" s="47" t="s">
        <v>72</v>
      </c>
      <c r="H27" s="49" t="s">
        <v>275</v>
      </c>
      <c r="I27" s="49" t="s">
        <v>271</v>
      </c>
      <c r="J27" s="30"/>
      <c r="K27" s="30" t="s">
        <v>270</v>
      </c>
    </row>
    <row r="28" spans="1:11" s="25" customFormat="1" ht="13.5" customHeight="1">
      <c r="A28" s="40" t="s">
        <v>214</v>
      </c>
      <c r="B28" s="45" t="s">
        <v>192</v>
      </c>
      <c r="C28" s="17" t="s">
        <v>215</v>
      </c>
      <c r="D28" s="45" t="s">
        <v>216</v>
      </c>
      <c r="E28" s="40" t="s">
        <v>210</v>
      </c>
      <c r="F28" s="48" t="s">
        <v>58</v>
      </c>
      <c r="G28" s="47" t="s">
        <v>71</v>
      </c>
      <c r="H28" s="95" t="s">
        <v>217</v>
      </c>
      <c r="I28" s="41" t="s">
        <v>218</v>
      </c>
      <c r="J28" s="30" t="s">
        <v>219</v>
      </c>
      <c r="K28" s="35" t="s">
        <v>200</v>
      </c>
    </row>
    <row r="29" spans="1:11" s="25" customFormat="1" ht="13.5" customHeight="1">
      <c r="A29" s="54" t="str">
        <f>"American Literature"</f>
        <v>American Literature</v>
      </c>
      <c r="B29" s="54" t="s">
        <v>706</v>
      </c>
      <c r="C29" s="17" t="str">
        <f>"Miller"</f>
        <v>Miller</v>
      </c>
      <c r="D29" s="54" t="str">
        <f>"Cristanne"</f>
        <v>Cristanne</v>
      </c>
      <c r="E29" s="54" t="s">
        <v>707</v>
      </c>
      <c r="F29" s="57" t="s">
        <v>19</v>
      </c>
      <c r="G29" s="60" t="s">
        <v>58</v>
      </c>
      <c r="H29" s="126" t="s">
        <v>761</v>
      </c>
      <c r="I29" s="105" t="s">
        <v>762</v>
      </c>
      <c r="J29" s="127" t="s">
        <v>708</v>
      </c>
      <c r="K29" s="27" t="s">
        <v>894</v>
      </c>
    </row>
    <row r="30" spans="1:11" s="25" customFormat="1" ht="13.5" customHeight="1">
      <c r="A30" s="54" t="s">
        <v>214</v>
      </c>
      <c r="B30" s="54" t="s">
        <v>789</v>
      </c>
      <c r="C30" s="17" t="s">
        <v>846</v>
      </c>
      <c r="D30" s="54" t="s">
        <v>194</v>
      </c>
      <c r="E30" s="54" t="s">
        <v>838</v>
      </c>
      <c r="F30" s="57" t="s">
        <v>407</v>
      </c>
      <c r="G30" s="57" t="s">
        <v>196</v>
      </c>
      <c r="H30" s="128" t="s">
        <v>847</v>
      </c>
      <c r="I30" s="54" t="s">
        <v>214</v>
      </c>
      <c r="J30" s="127" t="s">
        <v>848</v>
      </c>
      <c r="K30" s="127" t="s">
        <v>794</v>
      </c>
    </row>
    <row r="31" spans="1:11" s="26" customFormat="1" ht="13.5" customHeight="1">
      <c r="A31" s="54" t="s">
        <v>214</v>
      </c>
      <c r="B31" s="54" t="s">
        <v>789</v>
      </c>
      <c r="C31" s="17" t="s">
        <v>841</v>
      </c>
      <c r="D31" s="54" t="s">
        <v>842</v>
      </c>
      <c r="E31" s="54" t="s">
        <v>843</v>
      </c>
      <c r="F31" s="57" t="s">
        <v>19</v>
      </c>
      <c r="G31" s="57" t="s">
        <v>196</v>
      </c>
      <c r="H31" s="128" t="s">
        <v>844</v>
      </c>
      <c r="I31" s="54" t="s">
        <v>214</v>
      </c>
      <c r="J31" s="127" t="s">
        <v>845</v>
      </c>
      <c r="K31" s="127" t="s">
        <v>794</v>
      </c>
    </row>
    <row r="32" spans="1:11" s="11" customFormat="1" ht="13.5" customHeight="1">
      <c r="A32" s="54" t="s">
        <v>214</v>
      </c>
      <c r="B32" s="105" t="s">
        <v>789</v>
      </c>
      <c r="C32" s="17" t="s">
        <v>891</v>
      </c>
      <c r="D32" s="54" t="s">
        <v>635</v>
      </c>
      <c r="E32" s="54" t="s">
        <v>807</v>
      </c>
      <c r="F32" s="57" t="s">
        <v>19</v>
      </c>
      <c r="G32" s="57" t="s">
        <v>196</v>
      </c>
      <c r="H32" s="128" t="s">
        <v>892</v>
      </c>
      <c r="I32" s="54" t="s">
        <v>214</v>
      </c>
      <c r="J32" s="127" t="s">
        <v>893</v>
      </c>
      <c r="K32" s="127" t="s">
        <v>794</v>
      </c>
    </row>
    <row r="33" spans="1:11" s="25" customFormat="1" ht="13.5" customHeight="1">
      <c r="A33" s="44" t="s">
        <v>214</v>
      </c>
      <c r="B33" s="41" t="s">
        <v>945</v>
      </c>
      <c r="C33" s="17" t="s">
        <v>953</v>
      </c>
      <c r="D33" s="76" t="s">
        <v>954</v>
      </c>
      <c r="E33" s="44" t="s">
        <v>955</v>
      </c>
      <c r="F33" s="47" t="s">
        <v>19</v>
      </c>
      <c r="G33" s="21" t="s">
        <v>58</v>
      </c>
      <c r="H33" s="95" t="s">
        <v>956</v>
      </c>
      <c r="I33" s="45" t="s">
        <v>957</v>
      </c>
      <c r="J33" s="31" t="s">
        <v>958</v>
      </c>
      <c r="K33" s="59" t="s">
        <v>952</v>
      </c>
    </row>
    <row r="34" spans="1:11" s="25" customFormat="1" ht="13.5" customHeight="1">
      <c r="A34" s="7" t="s">
        <v>214</v>
      </c>
      <c r="B34" s="1" t="s">
        <v>1326</v>
      </c>
      <c r="C34" s="17" t="s">
        <v>1327</v>
      </c>
      <c r="D34" s="1" t="s">
        <v>1328</v>
      </c>
      <c r="E34" s="1" t="s">
        <v>1329</v>
      </c>
      <c r="F34" s="122" t="s">
        <v>77</v>
      </c>
      <c r="G34" s="24" t="s">
        <v>76</v>
      </c>
      <c r="H34" s="1" t="s">
        <v>1330</v>
      </c>
      <c r="I34" s="1" t="s">
        <v>1331</v>
      </c>
      <c r="J34" s="75" t="s">
        <v>1332</v>
      </c>
      <c r="K34" s="75" t="s">
        <v>1333</v>
      </c>
    </row>
    <row r="35" spans="1:11" s="5" customFormat="1" ht="13.5" customHeight="1">
      <c r="A35" s="7" t="s">
        <v>1282</v>
      </c>
      <c r="B35" s="1" t="s">
        <v>1268</v>
      </c>
      <c r="C35" s="17" t="s">
        <v>1283</v>
      </c>
      <c r="D35" s="1" t="s">
        <v>1284</v>
      </c>
      <c r="E35" s="1" t="s">
        <v>1285</v>
      </c>
      <c r="F35" s="24" t="s">
        <v>518</v>
      </c>
      <c r="G35" s="24" t="s">
        <v>76</v>
      </c>
      <c r="H35" s="1" t="s">
        <v>1286</v>
      </c>
      <c r="I35" s="1" t="s">
        <v>1287</v>
      </c>
      <c r="J35" s="1"/>
      <c r="K35" s="75" t="s">
        <v>1275</v>
      </c>
    </row>
    <row r="36" spans="1:11" s="5" customFormat="1" ht="13.5" customHeight="1">
      <c r="A36" s="54" t="s">
        <v>320</v>
      </c>
      <c r="B36" s="54" t="s">
        <v>549</v>
      </c>
      <c r="C36" s="17" t="s">
        <v>581</v>
      </c>
      <c r="D36" s="54" t="s">
        <v>582</v>
      </c>
      <c r="E36" s="54" t="s">
        <v>583</v>
      </c>
      <c r="F36" s="57" t="s">
        <v>518</v>
      </c>
      <c r="G36" s="20" t="s">
        <v>58</v>
      </c>
      <c r="H36" s="126" t="s">
        <v>655</v>
      </c>
      <c r="I36" s="54" t="s">
        <v>584</v>
      </c>
      <c r="J36" s="27" t="s">
        <v>554</v>
      </c>
      <c r="K36" s="30" t="s">
        <v>555</v>
      </c>
    </row>
    <row r="37" spans="1:11" s="5" customFormat="1" ht="13.5" customHeight="1">
      <c r="A37" s="130" t="s">
        <v>320</v>
      </c>
      <c r="B37" s="41" t="s">
        <v>403</v>
      </c>
      <c r="C37" s="17" t="s">
        <v>404</v>
      </c>
      <c r="D37" s="45" t="s">
        <v>405</v>
      </c>
      <c r="E37" s="130" t="s">
        <v>406</v>
      </c>
      <c r="F37" s="89" t="s">
        <v>407</v>
      </c>
      <c r="G37" s="47" t="s">
        <v>76</v>
      </c>
      <c r="H37" s="130" t="s">
        <v>408</v>
      </c>
      <c r="I37" s="45" t="s">
        <v>409</v>
      </c>
      <c r="J37" s="35" t="s">
        <v>410</v>
      </c>
      <c r="K37" s="30" t="s">
        <v>411</v>
      </c>
    </row>
    <row r="38" spans="1:11" s="5" customFormat="1" ht="13.5" customHeight="1">
      <c r="A38" s="130" t="s">
        <v>320</v>
      </c>
      <c r="B38" s="41" t="s">
        <v>403</v>
      </c>
      <c r="C38" s="17" t="s">
        <v>431</v>
      </c>
      <c r="D38" s="76" t="s">
        <v>381</v>
      </c>
      <c r="E38" s="81" t="s">
        <v>432</v>
      </c>
      <c r="F38" s="89" t="s">
        <v>407</v>
      </c>
      <c r="G38" s="47" t="s">
        <v>76</v>
      </c>
      <c r="H38" s="130" t="s">
        <v>433</v>
      </c>
      <c r="I38" s="45" t="s">
        <v>434</v>
      </c>
      <c r="J38" s="31" t="s">
        <v>435</v>
      </c>
      <c r="K38" s="30" t="s">
        <v>411</v>
      </c>
    </row>
    <row r="39" spans="1:11" s="5" customFormat="1" ht="13.5" customHeight="1">
      <c r="A39" s="130" t="s">
        <v>320</v>
      </c>
      <c r="B39" s="41" t="s">
        <v>403</v>
      </c>
      <c r="C39" s="17" t="s">
        <v>425</v>
      </c>
      <c r="D39" s="76" t="s">
        <v>426</v>
      </c>
      <c r="E39" s="130" t="s">
        <v>427</v>
      </c>
      <c r="F39" s="89" t="s">
        <v>58</v>
      </c>
      <c r="G39" s="21" t="s">
        <v>71</v>
      </c>
      <c r="H39" s="130" t="s">
        <v>428</v>
      </c>
      <c r="I39" s="45" t="s">
        <v>429</v>
      </c>
      <c r="J39" s="31" t="s">
        <v>430</v>
      </c>
      <c r="K39" s="30" t="s">
        <v>411</v>
      </c>
    </row>
    <row r="40" spans="1:11" s="5" customFormat="1" ht="13.5" customHeight="1">
      <c r="A40" s="40" t="s">
        <v>320</v>
      </c>
      <c r="B40" s="41" t="s">
        <v>945</v>
      </c>
      <c r="C40" s="17" t="s">
        <v>959</v>
      </c>
      <c r="D40" s="41" t="s">
        <v>960</v>
      </c>
      <c r="E40" s="41" t="s">
        <v>948</v>
      </c>
      <c r="F40" s="69" t="s">
        <v>19</v>
      </c>
      <c r="G40" s="47" t="s">
        <v>58</v>
      </c>
      <c r="H40" s="45" t="s">
        <v>961</v>
      </c>
      <c r="I40" s="49" t="s">
        <v>962</v>
      </c>
      <c r="J40" s="30"/>
      <c r="K40" s="59" t="s">
        <v>952</v>
      </c>
    </row>
    <row r="41" spans="1:11" s="5" customFormat="1" ht="13.5" customHeight="1">
      <c r="A41" s="7" t="s">
        <v>320</v>
      </c>
      <c r="B41" s="1" t="s">
        <v>1268</v>
      </c>
      <c r="C41" s="17" t="s">
        <v>1297</v>
      </c>
      <c r="D41" s="1" t="s">
        <v>194</v>
      </c>
      <c r="E41" s="1" t="s">
        <v>1298</v>
      </c>
      <c r="F41" s="24" t="s">
        <v>518</v>
      </c>
      <c r="G41" s="24" t="s">
        <v>76</v>
      </c>
      <c r="H41" s="1" t="s">
        <v>1009</v>
      </c>
      <c r="I41" s="1" t="s">
        <v>320</v>
      </c>
      <c r="J41" s="1"/>
      <c r="K41" s="75" t="s">
        <v>1275</v>
      </c>
    </row>
    <row r="42" spans="1:11" s="5" customFormat="1" ht="13.5" customHeight="1">
      <c r="A42" s="41" t="s">
        <v>320</v>
      </c>
      <c r="B42" s="41" t="s">
        <v>311</v>
      </c>
      <c r="C42" s="17" t="s">
        <v>312</v>
      </c>
      <c r="D42" s="41" t="s">
        <v>313</v>
      </c>
      <c r="E42" s="41" t="s">
        <v>314</v>
      </c>
      <c r="F42" s="51" t="s">
        <v>315</v>
      </c>
      <c r="G42" s="47" t="s">
        <v>316</v>
      </c>
      <c r="H42" s="45" t="s">
        <v>317</v>
      </c>
      <c r="I42" s="45" t="s">
        <v>214</v>
      </c>
      <c r="J42" s="32" t="s">
        <v>318</v>
      </c>
      <c r="K42" s="35" t="s">
        <v>319</v>
      </c>
    </row>
    <row r="43" spans="1:11" s="5" customFormat="1" ht="13.5" customHeight="1">
      <c r="A43" s="40" t="s">
        <v>320</v>
      </c>
      <c r="B43" s="41" t="s">
        <v>311</v>
      </c>
      <c r="C43" s="17" t="s">
        <v>380</v>
      </c>
      <c r="D43" s="41" t="s">
        <v>381</v>
      </c>
      <c r="E43" s="40" t="s">
        <v>314</v>
      </c>
      <c r="F43" s="51" t="s">
        <v>77</v>
      </c>
      <c r="G43" s="47" t="s">
        <v>71</v>
      </c>
      <c r="H43" s="49" t="s">
        <v>382</v>
      </c>
      <c r="I43" s="49" t="s">
        <v>214</v>
      </c>
      <c r="J43" s="30" t="s">
        <v>383</v>
      </c>
      <c r="K43" s="35" t="s">
        <v>319</v>
      </c>
    </row>
    <row r="44" spans="1:11" s="5" customFormat="1" ht="13.5" customHeight="1">
      <c r="A44" s="131" t="s">
        <v>320</v>
      </c>
      <c r="B44" s="45" t="s">
        <v>1131</v>
      </c>
      <c r="C44" s="17" t="s">
        <v>1143</v>
      </c>
      <c r="D44" s="132" t="s">
        <v>1144</v>
      </c>
      <c r="E44" s="133" t="s">
        <v>1145</v>
      </c>
      <c r="F44" s="23" t="s">
        <v>19</v>
      </c>
      <c r="G44" s="112" t="s">
        <v>77</v>
      </c>
      <c r="H44" s="81" t="s">
        <v>1146</v>
      </c>
      <c r="I44" s="105" t="s">
        <v>1147</v>
      </c>
      <c r="J44" s="127"/>
      <c r="K44" s="27" t="s">
        <v>1264</v>
      </c>
    </row>
    <row r="45" spans="1:11" ht="13.5" customHeight="1">
      <c r="A45" s="134" t="s">
        <v>320</v>
      </c>
      <c r="B45" s="45" t="s">
        <v>1131</v>
      </c>
      <c r="C45" s="17" t="s">
        <v>1215</v>
      </c>
      <c r="D45" s="133" t="s">
        <v>1216</v>
      </c>
      <c r="E45" s="132" t="s">
        <v>1188</v>
      </c>
      <c r="F45" s="89" t="s">
        <v>19</v>
      </c>
      <c r="G45" s="109" t="s">
        <v>77</v>
      </c>
      <c r="H45" s="81" t="s">
        <v>1217</v>
      </c>
      <c r="I45" s="45" t="s">
        <v>1218</v>
      </c>
      <c r="J45" s="35"/>
      <c r="K45" s="27" t="s">
        <v>1264</v>
      </c>
    </row>
    <row r="46" spans="1:11" s="5" customFormat="1" ht="13.5" customHeight="1">
      <c r="A46" s="6" t="s">
        <v>1098</v>
      </c>
      <c r="B46" s="9" t="s">
        <v>1091</v>
      </c>
      <c r="C46" s="17" t="s">
        <v>1099</v>
      </c>
      <c r="D46" s="6" t="s">
        <v>1100</v>
      </c>
      <c r="E46" s="6" t="s">
        <v>1101</v>
      </c>
      <c r="F46" s="20" t="s">
        <v>518</v>
      </c>
      <c r="G46" s="22" t="s">
        <v>407</v>
      </c>
      <c r="H46" s="81" t="s">
        <v>1102</v>
      </c>
      <c r="I46" s="45" t="s">
        <v>1103</v>
      </c>
      <c r="J46" s="6"/>
      <c r="K46" s="10" t="s">
        <v>1097</v>
      </c>
    </row>
    <row r="47" spans="1:11" s="5" customFormat="1" ht="13.5" customHeight="1">
      <c r="A47" s="6" t="s">
        <v>994</v>
      </c>
      <c r="B47" s="5" t="s">
        <v>982</v>
      </c>
      <c r="C47" s="17" t="s">
        <v>995</v>
      </c>
      <c r="D47" s="5" t="s">
        <v>996</v>
      </c>
      <c r="E47" s="5" t="s">
        <v>997</v>
      </c>
      <c r="F47" s="22" t="s">
        <v>19</v>
      </c>
      <c r="G47" s="20" t="s">
        <v>76</v>
      </c>
      <c r="H47" s="9" t="s">
        <v>998</v>
      </c>
      <c r="I47" s="8" t="s">
        <v>999</v>
      </c>
      <c r="J47" s="30" t="s">
        <v>1000</v>
      </c>
      <c r="K47" s="10" t="s">
        <v>988</v>
      </c>
    </row>
    <row r="48" spans="1:11" s="5" customFormat="1" ht="13.5" customHeight="1">
      <c r="A48" s="44" t="s">
        <v>534</v>
      </c>
      <c r="B48" s="41" t="s">
        <v>508</v>
      </c>
      <c r="C48" s="17" t="s">
        <v>535</v>
      </c>
      <c r="D48" s="76" t="s">
        <v>536</v>
      </c>
      <c r="E48" s="44" t="s">
        <v>537</v>
      </c>
      <c r="F48" s="47" t="s">
        <v>47</v>
      </c>
      <c r="G48" s="21" t="s">
        <v>58</v>
      </c>
      <c r="H48" s="95" t="s">
        <v>538</v>
      </c>
      <c r="I48" s="45" t="s">
        <v>539</v>
      </c>
      <c r="J48" s="31" t="s">
        <v>540</v>
      </c>
      <c r="K48" s="10" t="s">
        <v>1265</v>
      </c>
    </row>
    <row r="49" spans="1:11" s="5" customFormat="1" ht="13.5" customHeight="1">
      <c r="A49" s="135" t="s">
        <v>1173</v>
      </c>
      <c r="B49" s="45" t="s">
        <v>1131</v>
      </c>
      <c r="C49" s="17" t="s">
        <v>1174</v>
      </c>
      <c r="D49" s="133" t="s">
        <v>50</v>
      </c>
      <c r="E49" s="132" t="s">
        <v>1175</v>
      </c>
      <c r="F49" s="51" t="s">
        <v>58</v>
      </c>
      <c r="G49" s="112" t="s">
        <v>76</v>
      </c>
      <c r="H49" s="81" t="s">
        <v>1176</v>
      </c>
      <c r="I49" s="105" t="s">
        <v>1177</v>
      </c>
      <c r="J49" s="54"/>
      <c r="K49" s="27" t="s">
        <v>1264</v>
      </c>
    </row>
    <row r="50" spans="1:12" s="5" customFormat="1" ht="13.5" customHeight="1">
      <c r="A50" s="7" t="s">
        <v>1173</v>
      </c>
      <c r="B50" s="1" t="s">
        <v>1326</v>
      </c>
      <c r="C50" s="17" t="s">
        <v>597</v>
      </c>
      <c r="D50" s="1" t="s">
        <v>1383</v>
      </c>
      <c r="E50" s="1" t="s">
        <v>1346</v>
      </c>
      <c r="F50" s="24" t="s">
        <v>19</v>
      </c>
      <c r="G50" s="122" t="s">
        <v>58</v>
      </c>
      <c r="H50" s="1" t="s">
        <v>1384</v>
      </c>
      <c r="I50" s="1" t="s">
        <v>1385</v>
      </c>
      <c r="J50" s="75" t="s">
        <v>1386</v>
      </c>
      <c r="K50" s="75" t="s">
        <v>1333</v>
      </c>
      <c r="L50" s="61"/>
    </row>
    <row r="51" spans="1:12" s="5" customFormat="1" ht="13.5" customHeight="1">
      <c r="A51" s="130" t="s">
        <v>474</v>
      </c>
      <c r="B51" s="41" t="s">
        <v>403</v>
      </c>
      <c r="C51" s="17" t="s">
        <v>475</v>
      </c>
      <c r="D51" s="40" t="s">
        <v>506</v>
      </c>
      <c r="E51" s="130" t="s">
        <v>476</v>
      </c>
      <c r="F51" s="89" t="s">
        <v>58</v>
      </c>
      <c r="G51" s="92" t="s">
        <v>72</v>
      </c>
      <c r="H51" s="130" t="s">
        <v>477</v>
      </c>
      <c r="I51" s="96" t="s">
        <v>478</v>
      </c>
      <c r="J51" s="29" t="s">
        <v>479</v>
      </c>
      <c r="K51" s="30" t="s">
        <v>411</v>
      </c>
      <c r="L51" s="61"/>
    </row>
    <row r="52" spans="1:12" s="5" customFormat="1" ht="13.5" customHeight="1">
      <c r="A52" s="40" t="s">
        <v>548</v>
      </c>
      <c r="B52" s="41" t="s">
        <v>549</v>
      </c>
      <c r="C52" s="17" t="s">
        <v>550</v>
      </c>
      <c r="D52" s="41" t="s">
        <v>551</v>
      </c>
      <c r="E52" s="41" t="s">
        <v>552</v>
      </c>
      <c r="F52" s="106" t="s">
        <v>71</v>
      </c>
      <c r="G52" s="47" t="s">
        <v>76</v>
      </c>
      <c r="H52" s="45" t="s">
        <v>669</v>
      </c>
      <c r="I52" s="49" t="s">
        <v>553</v>
      </c>
      <c r="J52" s="30" t="s">
        <v>554</v>
      </c>
      <c r="K52" s="10" t="s">
        <v>555</v>
      </c>
      <c r="L52" s="61"/>
    </row>
    <row r="53" spans="1:12" s="5" customFormat="1" ht="13.5" customHeight="1">
      <c r="A53" s="67" t="s">
        <v>548</v>
      </c>
      <c r="B53" s="6" t="s">
        <v>1041</v>
      </c>
      <c r="C53" s="17" t="s">
        <v>1062</v>
      </c>
      <c r="D53" s="76" t="s">
        <v>1063</v>
      </c>
      <c r="E53" s="67" t="s">
        <v>1064</v>
      </c>
      <c r="F53" s="20" t="s">
        <v>19</v>
      </c>
      <c r="G53" s="21" t="s">
        <v>20</v>
      </c>
      <c r="H53" s="88" t="s">
        <v>1065</v>
      </c>
      <c r="I53" s="9"/>
      <c r="J53" s="72"/>
      <c r="K53" s="10" t="s">
        <v>1045</v>
      </c>
      <c r="L53" s="61"/>
    </row>
    <row r="54" spans="1:12" ht="13.5" customHeight="1">
      <c r="A54" s="67" t="s">
        <v>548</v>
      </c>
      <c r="B54" s="5" t="s">
        <v>982</v>
      </c>
      <c r="C54" s="17" t="s">
        <v>1023</v>
      </c>
      <c r="D54" s="67" t="s">
        <v>1024</v>
      </c>
      <c r="E54" s="67" t="s">
        <v>1025</v>
      </c>
      <c r="F54" s="86" t="s">
        <v>47</v>
      </c>
      <c r="G54" s="20" t="s">
        <v>76</v>
      </c>
      <c r="H54" s="136" t="s">
        <v>1026</v>
      </c>
      <c r="I54" s="9" t="s">
        <v>1027</v>
      </c>
      <c r="J54" s="31" t="s">
        <v>1028</v>
      </c>
      <c r="K54" s="10" t="s">
        <v>988</v>
      </c>
      <c r="L54" s="62"/>
    </row>
    <row r="55" spans="1:12" s="5" customFormat="1" ht="13.5" customHeight="1">
      <c r="A55" s="7" t="s">
        <v>548</v>
      </c>
      <c r="B55" s="1" t="s">
        <v>1326</v>
      </c>
      <c r="C55" s="17" t="s">
        <v>1350</v>
      </c>
      <c r="D55" s="1" t="s">
        <v>1351</v>
      </c>
      <c r="E55" s="1" t="s">
        <v>1352</v>
      </c>
      <c r="F55" s="24" t="s">
        <v>19</v>
      </c>
      <c r="G55" s="122" t="s">
        <v>58</v>
      </c>
      <c r="H55" s="1" t="s">
        <v>1353</v>
      </c>
      <c r="I55" s="1" t="s">
        <v>1354</v>
      </c>
      <c r="J55" s="75" t="s">
        <v>1355</v>
      </c>
      <c r="K55" s="75" t="s">
        <v>1333</v>
      </c>
      <c r="L55" s="61"/>
    </row>
    <row r="56" spans="1:12" s="5" customFormat="1" ht="13.5" customHeight="1">
      <c r="A56" s="54" t="s">
        <v>872</v>
      </c>
      <c r="B56" s="54" t="s">
        <v>789</v>
      </c>
      <c r="C56" s="17" t="s">
        <v>873</v>
      </c>
      <c r="D56" s="54" t="s">
        <v>874</v>
      </c>
      <c r="E56" s="54" t="s">
        <v>875</v>
      </c>
      <c r="F56" s="57" t="s">
        <v>72</v>
      </c>
      <c r="G56" s="57" t="s">
        <v>196</v>
      </c>
      <c r="H56" s="128" t="s">
        <v>876</v>
      </c>
      <c r="I56" s="54" t="s">
        <v>872</v>
      </c>
      <c r="J56" s="127" t="s">
        <v>877</v>
      </c>
      <c r="K56" s="127" t="s">
        <v>794</v>
      </c>
      <c r="L56" s="61"/>
    </row>
    <row r="57" spans="1:12" s="5" customFormat="1" ht="13.5" customHeight="1">
      <c r="A57" s="131" t="s">
        <v>872</v>
      </c>
      <c r="B57" s="45" t="s">
        <v>1131</v>
      </c>
      <c r="C57" s="17" t="s">
        <v>1178</v>
      </c>
      <c r="D57" s="132" t="s">
        <v>1179</v>
      </c>
      <c r="E57" s="132" t="s">
        <v>1167</v>
      </c>
      <c r="F57" s="51" t="s">
        <v>58</v>
      </c>
      <c r="G57" s="114" t="s">
        <v>76</v>
      </c>
      <c r="H57" s="81" t="s">
        <v>1180</v>
      </c>
      <c r="I57" s="96" t="s">
        <v>1181</v>
      </c>
      <c r="J57" s="55"/>
      <c r="K57" s="27" t="s">
        <v>1264</v>
      </c>
      <c r="L57" s="61"/>
    </row>
    <row r="58" spans="1:11" s="5" customFormat="1" ht="12.75" customHeight="1">
      <c r="A58" s="137" t="s">
        <v>872</v>
      </c>
      <c r="B58" s="45" t="s">
        <v>1131</v>
      </c>
      <c r="C58" s="17" t="s">
        <v>1245</v>
      </c>
      <c r="D58" s="132" t="s">
        <v>1144</v>
      </c>
      <c r="E58" s="132" t="s">
        <v>1137</v>
      </c>
      <c r="F58" s="116" t="s">
        <v>20</v>
      </c>
      <c r="G58" s="109" t="s">
        <v>196</v>
      </c>
      <c r="H58" s="81" t="s">
        <v>1246</v>
      </c>
      <c r="I58" s="49" t="s">
        <v>1247</v>
      </c>
      <c r="J58" s="30"/>
      <c r="K58" s="27" t="s">
        <v>1264</v>
      </c>
    </row>
    <row r="59" spans="1:11" s="5" customFormat="1" ht="13.5" customHeight="1">
      <c r="A59" s="7" t="s">
        <v>1288</v>
      </c>
      <c r="B59" s="1" t="s">
        <v>1268</v>
      </c>
      <c r="C59" s="17" t="s">
        <v>1289</v>
      </c>
      <c r="D59" s="1" t="s">
        <v>1290</v>
      </c>
      <c r="E59" s="1" t="s">
        <v>1291</v>
      </c>
      <c r="F59" s="24" t="s">
        <v>58</v>
      </c>
      <c r="G59" s="24" t="s">
        <v>76</v>
      </c>
      <c r="H59" s="1" t="s">
        <v>1292</v>
      </c>
      <c r="I59" s="1" t="s">
        <v>1288</v>
      </c>
      <c r="J59" s="1"/>
      <c r="K59" s="75" t="s">
        <v>1275</v>
      </c>
    </row>
    <row r="60" spans="1:11" s="5" customFormat="1" ht="13.5" customHeight="1">
      <c r="A60" s="6" t="s">
        <v>1090</v>
      </c>
      <c r="B60" s="9" t="s">
        <v>1091</v>
      </c>
      <c r="C60" s="17" t="s">
        <v>1092</v>
      </c>
      <c r="D60" s="6" t="s">
        <v>1093</v>
      </c>
      <c r="E60" s="6" t="s">
        <v>1094</v>
      </c>
      <c r="F60" s="20" t="s">
        <v>518</v>
      </c>
      <c r="G60" s="20" t="s">
        <v>76</v>
      </c>
      <c r="H60" s="81" t="s">
        <v>1095</v>
      </c>
      <c r="I60" s="45" t="s">
        <v>1096</v>
      </c>
      <c r="K60" s="78" t="s">
        <v>1097</v>
      </c>
    </row>
    <row r="61" spans="1:11" s="5" customFormat="1" ht="13.5" customHeight="1">
      <c r="A61" s="6" t="s">
        <v>1110</v>
      </c>
      <c r="B61" s="8" t="s">
        <v>1091</v>
      </c>
      <c r="C61" s="17" t="s">
        <v>1111</v>
      </c>
      <c r="D61" s="6" t="s">
        <v>1112</v>
      </c>
      <c r="E61" s="6" t="s">
        <v>1101</v>
      </c>
      <c r="F61" s="22" t="s">
        <v>518</v>
      </c>
      <c r="G61" s="22" t="s">
        <v>76</v>
      </c>
      <c r="H61" s="8" t="s">
        <v>1113</v>
      </c>
      <c r="I61" s="45" t="s">
        <v>1114</v>
      </c>
      <c r="J61" s="6"/>
      <c r="K61" s="78" t="s">
        <v>1097</v>
      </c>
    </row>
    <row r="62" spans="1:11" s="5" customFormat="1" ht="13.5" customHeight="1">
      <c r="A62" s="54" t="s">
        <v>712</v>
      </c>
      <c r="B62" s="54" t="s">
        <v>706</v>
      </c>
      <c r="C62" s="17" t="s">
        <v>713</v>
      </c>
      <c r="D62" s="54" t="s">
        <v>714</v>
      </c>
      <c r="E62" s="54" t="s">
        <v>715</v>
      </c>
      <c r="F62" s="57" t="s">
        <v>19</v>
      </c>
      <c r="G62" s="60" t="s">
        <v>77</v>
      </c>
      <c r="H62" s="128" t="s">
        <v>716</v>
      </c>
      <c r="I62" s="54" t="s">
        <v>717</v>
      </c>
      <c r="J62" s="127" t="s">
        <v>718</v>
      </c>
      <c r="K62" s="127" t="s">
        <v>894</v>
      </c>
    </row>
    <row r="63" spans="1:11" s="5" customFormat="1" ht="13.5" customHeight="1">
      <c r="A63" s="54" t="s">
        <v>712</v>
      </c>
      <c r="B63" s="54" t="s">
        <v>706</v>
      </c>
      <c r="C63" s="17" t="s">
        <v>751</v>
      </c>
      <c r="D63" s="54" t="s">
        <v>690</v>
      </c>
      <c r="E63" s="54" t="s">
        <v>752</v>
      </c>
      <c r="F63" s="57" t="s">
        <v>58</v>
      </c>
      <c r="G63" s="57" t="s">
        <v>71</v>
      </c>
      <c r="H63" s="128" t="s">
        <v>753</v>
      </c>
      <c r="I63" s="54" t="s">
        <v>754</v>
      </c>
      <c r="J63" s="127" t="s">
        <v>755</v>
      </c>
      <c r="K63" s="127" t="s">
        <v>894</v>
      </c>
    </row>
    <row r="64" spans="1:11" s="5" customFormat="1" ht="13.5" customHeight="1">
      <c r="A64" s="131" t="s">
        <v>712</v>
      </c>
      <c r="B64" s="45" t="s">
        <v>1131</v>
      </c>
      <c r="C64" s="17" t="s">
        <v>1257</v>
      </c>
      <c r="D64" s="132" t="s">
        <v>368</v>
      </c>
      <c r="E64" s="132" t="s">
        <v>1134</v>
      </c>
      <c r="F64" s="120" t="s">
        <v>47</v>
      </c>
      <c r="G64" s="109" t="s">
        <v>71</v>
      </c>
      <c r="H64" s="81" t="s">
        <v>1258</v>
      </c>
      <c r="I64" s="45" t="s">
        <v>1259</v>
      </c>
      <c r="J64" s="31"/>
      <c r="K64" s="27" t="s">
        <v>1264</v>
      </c>
    </row>
    <row r="65" spans="1:11" s="5" customFormat="1" ht="13.5" customHeight="1">
      <c r="A65" s="54" t="s">
        <v>129</v>
      </c>
      <c r="B65" s="54" t="s">
        <v>549</v>
      </c>
      <c r="C65" s="17" t="s">
        <v>630</v>
      </c>
      <c r="D65" s="54" t="s">
        <v>631</v>
      </c>
      <c r="E65" s="54" t="s">
        <v>628</v>
      </c>
      <c r="F65" s="57" t="s">
        <v>518</v>
      </c>
      <c r="G65" s="20" t="s">
        <v>58</v>
      </c>
      <c r="H65" s="126" t="s">
        <v>666</v>
      </c>
      <c r="I65" s="54" t="s">
        <v>632</v>
      </c>
      <c r="J65" s="27" t="s">
        <v>554</v>
      </c>
      <c r="K65" s="30" t="s">
        <v>555</v>
      </c>
    </row>
    <row r="66" spans="1:11" s="5" customFormat="1" ht="14.25" customHeight="1">
      <c r="A66" s="54" t="s">
        <v>129</v>
      </c>
      <c r="B66" s="54" t="s">
        <v>549</v>
      </c>
      <c r="C66" s="17" t="s">
        <v>589</v>
      </c>
      <c r="D66" s="54" t="s">
        <v>590</v>
      </c>
      <c r="E66" s="54" t="s">
        <v>591</v>
      </c>
      <c r="F66" s="57" t="s">
        <v>407</v>
      </c>
      <c r="G66" s="20" t="s">
        <v>76</v>
      </c>
      <c r="H66" s="126" t="s">
        <v>657</v>
      </c>
      <c r="I66" s="54" t="s">
        <v>592</v>
      </c>
      <c r="J66" s="27" t="s">
        <v>554</v>
      </c>
      <c r="K66" s="30" t="s">
        <v>555</v>
      </c>
    </row>
    <row r="67" spans="1:11" s="5" customFormat="1" ht="15.75" customHeight="1">
      <c r="A67" s="54" t="s">
        <v>129</v>
      </c>
      <c r="B67" s="54" t="s">
        <v>549</v>
      </c>
      <c r="C67" s="17" t="s">
        <v>593</v>
      </c>
      <c r="D67" s="54" t="s">
        <v>594</v>
      </c>
      <c r="E67" s="54" t="s">
        <v>558</v>
      </c>
      <c r="F67" s="57" t="s">
        <v>407</v>
      </c>
      <c r="G67" s="20" t="s">
        <v>76</v>
      </c>
      <c r="H67" s="126" t="s">
        <v>658</v>
      </c>
      <c r="I67" s="54" t="s">
        <v>595</v>
      </c>
      <c r="J67" s="27" t="s">
        <v>554</v>
      </c>
      <c r="K67" s="30" t="s">
        <v>555</v>
      </c>
    </row>
    <row r="68" spans="1:11" s="5" customFormat="1" ht="15" customHeight="1">
      <c r="A68" s="76" t="s">
        <v>129</v>
      </c>
      <c r="B68" s="79" t="s">
        <v>285</v>
      </c>
      <c r="C68" s="17" t="s">
        <v>286</v>
      </c>
      <c r="D68" s="76" t="s">
        <v>287</v>
      </c>
      <c r="E68" s="79" t="s">
        <v>266</v>
      </c>
      <c r="F68" s="47" t="s">
        <v>19</v>
      </c>
      <c r="G68" s="47" t="s">
        <v>76</v>
      </c>
      <c r="H68" s="81" t="s">
        <v>288</v>
      </c>
      <c r="I68" s="45" t="s">
        <v>289</v>
      </c>
      <c r="J68" s="31" t="s">
        <v>290</v>
      </c>
      <c r="K68" s="30" t="s">
        <v>270</v>
      </c>
    </row>
    <row r="69" spans="1:11" s="5" customFormat="1" ht="14.25" customHeight="1">
      <c r="A69" s="76" t="s">
        <v>129</v>
      </c>
      <c r="B69" s="49" t="s">
        <v>44</v>
      </c>
      <c r="C69" s="17" t="s">
        <v>116</v>
      </c>
      <c r="D69" s="76" t="s">
        <v>115</v>
      </c>
      <c r="E69" s="44" t="s">
        <v>61</v>
      </c>
      <c r="F69" s="85" t="s">
        <v>47</v>
      </c>
      <c r="G69" s="47" t="s">
        <v>20</v>
      </c>
      <c r="H69" s="95" t="s">
        <v>87</v>
      </c>
      <c r="I69" s="44" t="s">
        <v>88</v>
      </c>
      <c r="J69" s="37" t="s">
        <v>1267</v>
      </c>
      <c r="K69" s="30" t="s">
        <v>48</v>
      </c>
    </row>
    <row r="70" spans="1:11" s="5" customFormat="1" ht="14.25" customHeight="1">
      <c r="A70" s="4" t="s">
        <v>129</v>
      </c>
      <c r="B70" s="5" t="s">
        <v>1041</v>
      </c>
      <c r="C70" s="17" t="s">
        <v>1082</v>
      </c>
      <c r="D70" s="5" t="s">
        <v>95</v>
      </c>
      <c r="E70" s="4" t="s">
        <v>1083</v>
      </c>
      <c r="F70" s="85" t="s">
        <v>77</v>
      </c>
      <c r="G70" s="87" t="s">
        <v>76</v>
      </c>
      <c r="H70" s="80" t="s">
        <v>823</v>
      </c>
      <c r="I70" s="80"/>
      <c r="K70" s="68" t="s">
        <v>1045</v>
      </c>
    </row>
    <row r="71" spans="1:11" s="5" customFormat="1" ht="13.5" customHeight="1">
      <c r="A71" s="4" t="s">
        <v>129</v>
      </c>
      <c r="B71" s="5" t="s">
        <v>895</v>
      </c>
      <c r="C71" s="17" t="s">
        <v>902</v>
      </c>
      <c r="D71" s="5" t="s">
        <v>903</v>
      </c>
      <c r="E71" s="4" t="s">
        <v>904</v>
      </c>
      <c r="F71" s="20" t="s">
        <v>19</v>
      </c>
      <c r="G71" s="20" t="s">
        <v>20</v>
      </c>
      <c r="H71" s="80" t="s">
        <v>905</v>
      </c>
      <c r="I71" s="4" t="s">
        <v>906</v>
      </c>
      <c r="J71" s="33" t="s">
        <v>907</v>
      </c>
      <c r="K71" s="10" t="s">
        <v>901</v>
      </c>
    </row>
    <row r="72" spans="1:11" s="5" customFormat="1" ht="13.5" customHeight="1">
      <c r="A72" s="5" t="s">
        <v>129</v>
      </c>
      <c r="B72" s="5" t="s">
        <v>895</v>
      </c>
      <c r="C72" s="17" t="s">
        <v>896</v>
      </c>
      <c r="D72" s="5" t="s">
        <v>884</v>
      </c>
      <c r="E72" s="5" t="s">
        <v>897</v>
      </c>
      <c r="F72" s="20" t="s">
        <v>19</v>
      </c>
      <c r="G72" s="20" t="s">
        <v>58</v>
      </c>
      <c r="H72" s="9" t="s">
        <v>898</v>
      </c>
      <c r="I72" s="9" t="s">
        <v>899</v>
      </c>
      <c r="J72" s="32" t="s">
        <v>900</v>
      </c>
      <c r="K72" s="59" t="s">
        <v>901</v>
      </c>
    </row>
    <row r="73" spans="1:11" s="5" customFormat="1" ht="13.5" customHeight="1">
      <c r="A73" s="40" t="s">
        <v>129</v>
      </c>
      <c r="B73" s="41" t="s">
        <v>945</v>
      </c>
      <c r="C73" s="17" t="s">
        <v>963</v>
      </c>
      <c r="D73" s="41" t="s">
        <v>964</v>
      </c>
      <c r="E73" s="40" t="s">
        <v>965</v>
      </c>
      <c r="F73" s="70" t="s">
        <v>407</v>
      </c>
      <c r="G73" s="47" t="s">
        <v>196</v>
      </c>
      <c r="H73" s="49" t="s">
        <v>966</v>
      </c>
      <c r="I73" s="49" t="s">
        <v>967</v>
      </c>
      <c r="J73" s="30" t="s">
        <v>968</v>
      </c>
      <c r="K73" s="59" t="s">
        <v>952</v>
      </c>
    </row>
    <row r="74" spans="1:11" s="5" customFormat="1" ht="13.5" customHeight="1">
      <c r="A74" s="137" t="s">
        <v>129</v>
      </c>
      <c r="B74" s="45" t="s">
        <v>1131</v>
      </c>
      <c r="C74" s="17" t="s">
        <v>1260</v>
      </c>
      <c r="D74" s="133" t="s">
        <v>1261</v>
      </c>
      <c r="E74" s="132" t="s">
        <v>1184</v>
      </c>
      <c r="F74" s="109" t="s">
        <v>47</v>
      </c>
      <c r="G74" s="21" t="s">
        <v>58</v>
      </c>
      <c r="H74" s="81" t="s">
        <v>1262</v>
      </c>
      <c r="I74" s="45" t="s">
        <v>1263</v>
      </c>
      <c r="J74" s="72"/>
      <c r="K74" s="27" t="s">
        <v>1264</v>
      </c>
    </row>
    <row r="75" spans="1:11" ht="13.5" customHeight="1">
      <c r="A75" s="7" t="s">
        <v>129</v>
      </c>
      <c r="B75" s="1" t="s">
        <v>1326</v>
      </c>
      <c r="C75" s="17" t="s">
        <v>1387</v>
      </c>
      <c r="D75" s="1" t="s">
        <v>1388</v>
      </c>
      <c r="E75" s="1" t="s">
        <v>1336</v>
      </c>
      <c r="F75" s="24" t="s">
        <v>19</v>
      </c>
      <c r="G75" s="122" t="s">
        <v>58</v>
      </c>
      <c r="H75" s="1" t="s">
        <v>1389</v>
      </c>
      <c r="I75" s="1" t="s">
        <v>1390</v>
      </c>
      <c r="J75" s="75" t="s">
        <v>1391</v>
      </c>
      <c r="K75" s="75" t="s">
        <v>1333</v>
      </c>
    </row>
    <row r="76" spans="1:11" ht="13.5" customHeight="1">
      <c r="A76" s="54" t="s">
        <v>605</v>
      </c>
      <c r="B76" s="54" t="s">
        <v>549</v>
      </c>
      <c r="C76" s="17" t="s">
        <v>606</v>
      </c>
      <c r="D76" s="54" t="s">
        <v>607</v>
      </c>
      <c r="E76" s="54" t="s">
        <v>608</v>
      </c>
      <c r="F76" s="57" t="s">
        <v>19</v>
      </c>
      <c r="G76" s="20" t="s">
        <v>20</v>
      </c>
      <c r="H76" s="126" t="s">
        <v>661</v>
      </c>
      <c r="I76" s="54" t="s">
        <v>609</v>
      </c>
      <c r="J76" s="27" t="s">
        <v>554</v>
      </c>
      <c r="K76" s="30" t="s">
        <v>555</v>
      </c>
    </row>
    <row r="77" spans="1:11" s="3" customFormat="1" ht="15" customHeight="1">
      <c r="A77" s="54" t="s">
        <v>605</v>
      </c>
      <c r="B77" s="54" t="s">
        <v>706</v>
      </c>
      <c r="C77" s="17" t="s">
        <v>719</v>
      </c>
      <c r="D77" s="54" t="s">
        <v>582</v>
      </c>
      <c r="E77" s="54" t="s">
        <v>720</v>
      </c>
      <c r="F77" s="57" t="s">
        <v>407</v>
      </c>
      <c r="G77" s="57" t="s">
        <v>447</v>
      </c>
      <c r="H77" s="128" t="s">
        <v>721</v>
      </c>
      <c r="I77" s="54" t="s">
        <v>722</v>
      </c>
      <c r="J77" s="127" t="s">
        <v>723</v>
      </c>
      <c r="K77" s="127" t="s">
        <v>894</v>
      </c>
    </row>
    <row r="78" spans="1:11" s="11" customFormat="1" ht="13.5" customHeight="1">
      <c r="A78" s="54" t="s">
        <v>605</v>
      </c>
      <c r="B78" s="54" t="s">
        <v>789</v>
      </c>
      <c r="C78" s="17" t="s">
        <v>820</v>
      </c>
      <c r="D78" s="54" t="s">
        <v>821</v>
      </c>
      <c r="E78" s="54" t="s">
        <v>822</v>
      </c>
      <c r="F78" s="57" t="s">
        <v>19</v>
      </c>
      <c r="G78" s="57" t="s">
        <v>77</v>
      </c>
      <c r="H78" s="128" t="s">
        <v>823</v>
      </c>
      <c r="I78" s="54" t="s">
        <v>605</v>
      </c>
      <c r="J78" s="127" t="s">
        <v>824</v>
      </c>
      <c r="K78" s="127" t="s">
        <v>794</v>
      </c>
    </row>
    <row r="79" spans="1:11" s="5" customFormat="1" ht="13.5" customHeight="1">
      <c r="A79" s="40" t="s">
        <v>25</v>
      </c>
      <c r="B79" s="45" t="s">
        <v>16</v>
      </c>
      <c r="C79" s="17" t="s">
        <v>120</v>
      </c>
      <c r="D79" s="41" t="s">
        <v>26</v>
      </c>
      <c r="E79" s="40" t="s">
        <v>27</v>
      </c>
      <c r="F79" s="51" t="s">
        <v>77</v>
      </c>
      <c r="G79" s="47" t="s">
        <v>71</v>
      </c>
      <c r="H79" s="49" t="s">
        <v>28</v>
      </c>
      <c r="I79" s="49" t="s">
        <v>29</v>
      </c>
      <c r="J79" s="30" t="s">
        <v>38</v>
      </c>
      <c r="K79" s="30" t="s">
        <v>24</v>
      </c>
    </row>
    <row r="80" spans="1:11" s="5" customFormat="1" ht="13.5" customHeight="1">
      <c r="A80" s="40" t="s">
        <v>42</v>
      </c>
      <c r="B80" s="45" t="s">
        <v>192</v>
      </c>
      <c r="C80" s="17" t="s">
        <v>247</v>
      </c>
      <c r="D80" s="45" t="s">
        <v>248</v>
      </c>
      <c r="E80" s="45" t="s">
        <v>238</v>
      </c>
      <c r="F80" s="48" t="s">
        <v>58</v>
      </c>
      <c r="G80" s="47" t="s">
        <v>71</v>
      </c>
      <c r="H80" s="95" t="s">
        <v>249</v>
      </c>
      <c r="I80" s="93" t="s">
        <v>250</v>
      </c>
      <c r="J80" s="32" t="s">
        <v>251</v>
      </c>
      <c r="K80" s="35" t="s">
        <v>200</v>
      </c>
    </row>
    <row r="81" spans="1:11" s="5" customFormat="1" ht="13.5" customHeight="1">
      <c r="A81" s="4" t="s">
        <v>42</v>
      </c>
      <c r="B81" s="5" t="s">
        <v>688</v>
      </c>
      <c r="C81" s="17" t="s">
        <v>696</v>
      </c>
      <c r="D81" s="5" t="s">
        <v>106</v>
      </c>
      <c r="E81" s="4" t="s">
        <v>697</v>
      </c>
      <c r="F81" s="20" t="s">
        <v>19</v>
      </c>
      <c r="G81" s="20" t="s">
        <v>349</v>
      </c>
      <c r="H81" s="80" t="s">
        <v>698</v>
      </c>
      <c r="I81" s="4" t="s">
        <v>699</v>
      </c>
      <c r="J81" s="127" t="s">
        <v>700</v>
      </c>
      <c r="K81" s="28" t="s">
        <v>695</v>
      </c>
    </row>
    <row r="82" spans="1:11" s="5" customFormat="1" ht="13.5" customHeight="1">
      <c r="A82" s="44" t="s">
        <v>42</v>
      </c>
      <c r="B82" s="49" t="s">
        <v>44</v>
      </c>
      <c r="C82" s="17" t="s">
        <v>46</v>
      </c>
      <c r="D82" s="76" t="s">
        <v>45</v>
      </c>
      <c r="E82" s="44" t="s">
        <v>43</v>
      </c>
      <c r="F82" s="47" t="s">
        <v>47</v>
      </c>
      <c r="G82" s="47" t="s">
        <v>71</v>
      </c>
      <c r="H82" s="95" t="s">
        <v>40</v>
      </c>
      <c r="I82" s="44" t="s">
        <v>41</v>
      </c>
      <c r="J82" s="37" t="s">
        <v>1267</v>
      </c>
      <c r="K82" s="30" t="s">
        <v>48</v>
      </c>
    </row>
    <row r="83" spans="1:11" s="5" customFormat="1" ht="13.5" customHeight="1">
      <c r="A83" s="5" t="s">
        <v>42</v>
      </c>
      <c r="B83" s="9" t="s">
        <v>1041</v>
      </c>
      <c r="C83" s="17" t="s">
        <v>1066</v>
      </c>
      <c r="D83" s="9" t="s">
        <v>1067</v>
      </c>
      <c r="E83" s="9" t="s">
        <v>1068</v>
      </c>
      <c r="F83" s="20" t="s">
        <v>19</v>
      </c>
      <c r="G83" s="20" t="s">
        <v>58</v>
      </c>
      <c r="H83" s="9" t="s">
        <v>1069</v>
      </c>
      <c r="I83" s="9"/>
      <c r="J83" s="73"/>
      <c r="K83" s="59" t="s">
        <v>1045</v>
      </c>
    </row>
    <row r="84" spans="1:11" s="5" customFormat="1" ht="13.5" customHeight="1">
      <c r="A84" s="76" t="s">
        <v>42</v>
      </c>
      <c r="B84" s="79" t="s">
        <v>982</v>
      </c>
      <c r="C84" s="17" t="s">
        <v>1001</v>
      </c>
      <c r="D84" s="76" t="s">
        <v>1002</v>
      </c>
      <c r="E84" s="79" t="s">
        <v>1003</v>
      </c>
      <c r="F84" s="20" t="s">
        <v>47</v>
      </c>
      <c r="G84" s="20" t="s">
        <v>76</v>
      </c>
      <c r="H84" s="81" t="s">
        <v>692</v>
      </c>
      <c r="I84" s="9" t="s">
        <v>1004</v>
      </c>
      <c r="J84" s="31" t="s">
        <v>1005</v>
      </c>
      <c r="K84" s="10" t="s">
        <v>988</v>
      </c>
    </row>
    <row r="85" spans="1:11" s="5" customFormat="1" ht="13.5" customHeight="1">
      <c r="A85" s="7" t="s">
        <v>42</v>
      </c>
      <c r="B85" s="1" t="s">
        <v>1268</v>
      </c>
      <c r="C85" s="17" t="s">
        <v>1309</v>
      </c>
      <c r="D85" s="1" t="s">
        <v>95</v>
      </c>
      <c r="E85" s="1" t="s">
        <v>1310</v>
      </c>
      <c r="F85" s="24" t="s">
        <v>518</v>
      </c>
      <c r="G85" s="24" t="s">
        <v>58</v>
      </c>
      <c r="H85" s="1" t="s">
        <v>1176</v>
      </c>
      <c r="I85" s="1" t="s">
        <v>1311</v>
      </c>
      <c r="J85" s="1"/>
      <c r="K85" s="75" t="s">
        <v>1275</v>
      </c>
    </row>
    <row r="86" spans="1:11" s="41" customFormat="1" ht="13.5" customHeight="1">
      <c r="A86" s="134" t="s">
        <v>42</v>
      </c>
      <c r="B86" s="45" t="s">
        <v>1131</v>
      </c>
      <c r="C86" s="17" t="s">
        <v>1165</v>
      </c>
      <c r="D86" s="132" t="s">
        <v>1166</v>
      </c>
      <c r="E86" s="132" t="s">
        <v>1167</v>
      </c>
      <c r="F86" s="23" t="s">
        <v>19</v>
      </c>
      <c r="G86" s="109" t="s">
        <v>77</v>
      </c>
      <c r="H86" s="81" t="s">
        <v>197</v>
      </c>
      <c r="I86" s="93" t="s">
        <v>1168</v>
      </c>
      <c r="J86" s="32"/>
      <c r="K86" s="27" t="s">
        <v>1264</v>
      </c>
    </row>
    <row r="87" spans="1:11" s="41" customFormat="1" ht="13.5" customHeight="1">
      <c r="A87" s="5" t="s">
        <v>1084</v>
      </c>
      <c r="B87" s="5" t="s">
        <v>1041</v>
      </c>
      <c r="C87" s="17" t="s">
        <v>1085</v>
      </c>
      <c r="D87" s="5" t="s">
        <v>1086</v>
      </c>
      <c r="E87" s="5" t="s">
        <v>1087</v>
      </c>
      <c r="F87" s="20" t="s">
        <v>77</v>
      </c>
      <c r="G87" s="20" t="s">
        <v>71</v>
      </c>
      <c r="H87" s="9" t="s">
        <v>1088</v>
      </c>
      <c r="I87" s="9"/>
      <c r="J87" s="12"/>
      <c r="K87" s="68" t="s">
        <v>1045</v>
      </c>
    </row>
    <row r="88" spans="1:11" s="41" customFormat="1" ht="13.5" customHeight="1">
      <c r="A88" s="44" t="s">
        <v>515</v>
      </c>
      <c r="B88" s="41" t="s">
        <v>508</v>
      </c>
      <c r="C88" s="17" t="s">
        <v>516</v>
      </c>
      <c r="D88" s="41" t="s">
        <v>278</v>
      </c>
      <c r="E88" s="44" t="s">
        <v>517</v>
      </c>
      <c r="F88" s="47" t="s">
        <v>518</v>
      </c>
      <c r="G88" s="47" t="s">
        <v>407</v>
      </c>
      <c r="H88" s="95" t="s">
        <v>519</v>
      </c>
      <c r="I88" s="49" t="s">
        <v>520</v>
      </c>
      <c r="J88" s="82"/>
      <c r="K88" s="10" t="s">
        <v>1265</v>
      </c>
    </row>
    <row r="89" spans="1:11" s="41" customFormat="1" ht="13.5" customHeight="1">
      <c r="A89" s="54" t="s">
        <v>835</v>
      </c>
      <c r="B89" s="54" t="s">
        <v>789</v>
      </c>
      <c r="C89" s="17" t="s">
        <v>836</v>
      </c>
      <c r="D89" s="54" t="s">
        <v>837</v>
      </c>
      <c r="E89" s="54" t="s">
        <v>838</v>
      </c>
      <c r="F89" s="57" t="s">
        <v>19</v>
      </c>
      <c r="G89" s="57" t="s">
        <v>77</v>
      </c>
      <c r="H89" s="128" t="s">
        <v>839</v>
      </c>
      <c r="I89" s="54" t="s">
        <v>835</v>
      </c>
      <c r="J89" s="127" t="s">
        <v>840</v>
      </c>
      <c r="K89" s="127" t="s">
        <v>794</v>
      </c>
    </row>
    <row r="90" spans="1:11" s="5" customFormat="1" ht="13.5" customHeight="1">
      <c r="A90" s="41" t="s">
        <v>541</v>
      </c>
      <c r="B90" s="41" t="s">
        <v>508</v>
      </c>
      <c r="C90" s="17" t="s">
        <v>542</v>
      </c>
      <c r="D90" s="45" t="s">
        <v>543</v>
      </c>
      <c r="E90" s="44" t="s">
        <v>544</v>
      </c>
      <c r="F90" s="47" t="s">
        <v>47</v>
      </c>
      <c r="G90" s="47" t="s">
        <v>58</v>
      </c>
      <c r="H90" s="95" t="s">
        <v>545</v>
      </c>
      <c r="I90" s="45" t="s">
        <v>546</v>
      </c>
      <c r="J90" s="35" t="s">
        <v>547</v>
      </c>
      <c r="K90" s="10" t="s">
        <v>1265</v>
      </c>
    </row>
    <row r="91" spans="1:11" s="5" customFormat="1" ht="13.5" customHeight="1">
      <c r="A91" s="135" t="s">
        <v>541</v>
      </c>
      <c r="B91" s="45" t="s">
        <v>1131</v>
      </c>
      <c r="C91" s="17" t="s">
        <v>1236</v>
      </c>
      <c r="D91" s="133" t="s">
        <v>1237</v>
      </c>
      <c r="E91" s="132" t="s">
        <v>1151</v>
      </c>
      <c r="F91" s="117" t="s">
        <v>20</v>
      </c>
      <c r="G91" s="109" t="s">
        <v>407</v>
      </c>
      <c r="H91" s="81" t="s">
        <v>1238</v>
      </c>
      <c r="I91" s="49" t="s">
        <v>1239</v>
      </c>
      <c r="J91" s="30"/>
      <c r="K91" s="27" t="s">
        <v>1264</v>
      </c>
    </row>
    <row r="92" spans="1:11" s="5" customFormat="1" ht="13.5" customHeight="1">
      <c r="A92" s="54" t="str">
        <f>"Conflict Resolution"</f>
        <v>Conflict Resolution</v>
      </c>
      <c r="B92" s="105" t="s">
        <v>638</v>
      </c>
      <c r="C92" s="17" t="str">
        <f>"Rimanelli"</f>
        <v>Rimanelli</v>
      </c>
      <c r="D92" s="54" t="s">
        <v>686</v>
      </c>
      <c r="E92" s="54" t="str">
        <f>"College of Europe"</f>
        <v>College of Europe</v>
      </c>
      <c r="F92" s="58" t="s">
        <v>19</v>
      </c>
      <c r="G92" s="58" t="s">
        <v>71</v>
      </c>
      <c r="H92" s="128" t="str">
        <f>"St. Leo University - St. Leo, FL"</f>
        <v>St. Leo University - St. Leo, FL</v>
      </c>
      <c r="I92" s="54" t="s">
        <v>687</v>
      </c>
      <c r="J92" s="54"/>
      <c r="K92" s="127" t="s">
        <v>683</v>
      </c>
    </row>
    <row r="93" spans="1:11" s="5" customFormat="1" ht="13.5" customHeight="1">
      <c r="A93" s="39" t="s">
        <v>271</v>
      </c>
      <c r="B93" s="41" t="s">
        <v>263</v>
      </c>
      <c r="C93" s="17" t="s">
        <v>272</v>
      </c>
      <c r="D93" s="41" t="s">
        <v>273</v>
      </c>
      <c r="E93" s="39" t="s">
        <v>274</v>
      </c>
      <c r="F93" s="47" t="s">
        <v>58</v>
      </c>
      <c r="G93" s="47" t="s">
        <v>196</v>
      </c>
      <c r="H93" s="46" t="s">
        <v>275</v>
      </c>
      <c r="I93" s="39" t="s">
        <v>276</v>
      </c>
      <c r="J93" s="33"/>
      <c r="K93" s="30" t="s">
        <v>270</v>
      </c>
    </row>
    <row r="94" spans="1:11" s="5" customFormat="1" ht="13.5" customHeight="1">
      <c r="A94" s="4" t="s">
        <v>271</v>
      </c>
      <c r="B94" s="9" t="s">
        <v>1041</v>
      </c>
      <c r="C94" s="17" t="s">
        <v>1070</v>
      </c>
      <c r="D94" s="79" t="s">
        <v>1071</v>
      </c>
      <c r="E94" s="6" t="s">
        <v>1072</v>
      </c>
      <c r="F94" s="85" t="s">
        <v>77</v>
      </c>
      <c r="G94" s="20" t="s">
        <v>71</v>
      </c>
      <c r="H94" s="8" t="s">
        <v>1073</v>
      </c>
      <c r="I94" s="8"/>
      <c r="J94" s="6"/>
      <c r="K94" s="68" t="s">
        <v>1045</v>
      </c>
    </row>
    <row r="95" spans="1:11" ht="13.5" customHeight="1">
      <c r="A95" s="137" t="s">
        <v>271</v>
      </c>
      <c r="B95" s="45" t="s">
        <v>1131</v>
      </c>
      <c r="C95" s="17" t="s">
        <v>1227</v>
      </c>
      <c r="D95" s="133" t="s">
        <v>1228</v>
      </c>
      <c r="E95" s="132" t="s">
        <v>1229</v>
      </c>
      <c r="F95" s="116" t="s">
        <v>58</v>
      </c>
      <c r="G95" s="109" t="s">
        <v>76</v>
      </c>
      <c r="H95" s="81" t="s">
        <v>1230</v>
      </c>
      <c r="I95" s="49" t="s">
        <v>1231</v>
      </c>
      <c r="J95" s="30"/>
      <c r="K95" s="27" t="s">
        <v>1264</v>
      </c>
    </row>
    <row r="96" spans="1:11" ht="13.5" customHeight="1">
      <c r="A96" s="7" t="s">
        <v>271</v>
      </c>
      <c r="B96" s="1" t="s">
        <v>1326</v>
      </c>
      <c r="C96" s="17" t="s">
        <v>1392</v>
      </c>
      <c r="D96" s="1" t="s">
        <v>1393</v>
      </c>
      <c r="E96" s="1" t="s">
        <v>1346</v>
      </c>
      <c r="F96" s="24" t="s">
        <v>19</v>
      </c>
      <c r="G96" s="24" t="s">
        <v>76</v>
      </c>
      <c r="H96" s="1" t="s">
        <v>1394</v>
      </c>
      <c r="I96" s="1" t="s">
        <v>1395</v>
      </c>
      <c r="J96" s="75" t="s">
        <v>1396</v>
      </c>
      <c r="K96" s="75" t="s">
        <v>1333</v>
      </c>
    </row>
    <row r="97" spans="1:11" s="3" customFormat="1" ht="15" customHeight="1">
      <c r="A97" s="7" t="s">
        <v>1276</v>
      </c>
      <c r="B97" s="1" t="s">
        <v>1268</v>
      </c>
      <c r="C97" s="17" t="s">
        <v>1277</v>
      </c>
      <c r="D97" s="1" t="s">
        <v>1278</v>
      </c>
      <c r="E97" s="1" t="s">
        <v>1279</v>
      </c>
      <c r="F97" s="24" t="s">
        <v>47</v>
      </c>
      <c r="G97" s="24" t="s">
        <v>447</v>
      </c>
      <c r="H97" s="1" t="s">
        <v>1280</v>
      </c>
      <c r="I97" s="1" t="s">
        <v>1281</v>
      </c>
      <c r="J97" s="1"/>
      <c r="K97" s="75" t="s">
        <v>1275</v>
      </c>
    </row>
    <row r="98" spans="1:11" s="11" customFormat="1" ht="13.5" customHeight="1">
      <c r="A98" s="7" t="s">
        <v>1312</v>
      </c>
      <c r="B98" s="1" t="s">
        <v>1268</v>
      </c>
      <c r="C98" s="17" t="s">
        <v>1313</v>
      </c>
      <c r="D98" s="1" t="s">
        <v>1314</v>
      </c>
      <c r="E98" s="1" t="s">
        <v>1315</v>
      </c>
      <c r="F98" s="24" t="s">
        <v>518</v>
      </c>
      <c r="G98" s="24" t="s">
        <v>76</v>
      </c>
      <c r="H98" s="1" t="s">
        <v>1316</v>
      </c>
      <c r="I98" s="1" t="s">
        <v>1317</v>
      </c>
      <c r="J98" s="1"/>
      <c r="K98" s="75" t="s">
        <v>1275</v>
      </c>
    </row>
    <row r="99" spans="1:11" s="5" customFormat="1" ht="13.5" customHeight="1">
      <c r="A99" s="54" t="s">
        <v>30</v>
      </c>
      <c r="B99" s="54" t="s">
        <v>549</v>
      </c>
      <c r="C99" s="17" t="s">
        <v>626</v>
      </c>
      <c r="D99" s="54" t="s">
        <v>627</v>
      </c>
      <c r="E99" s="54" t="s">
        <v>628</v>
      </c>
      <c r="F99" s="57" t="s">
        <v>407</v>
      </c>
      <c r="G99" s="20" t="s">
        <v>76</v>
      </c>
      <c r="H99" s="126" t="s">
        <v>665</v>
      </c>
      <c r="I99" s="54" t="s">
        <v>629</v>
      </c>
      <c r="J99" s="27" t="s">
        <v>554</v>
      </c>
      <c r="K99" s="30" t="s">
        <v>555</v>
      </c>
    </row>
    <row r="100" spans="1:11" s="5" customFormat="1" ht="13.5" customHeight="1">
      <c r="A100" s="44" t="s">
        <v>30</v>
      </c>
      <c r="B100" s="41" t="s">
        <v>508</v>
      </c>
      <c r="C100" s="17" t="s">
        <v>528</v>
      </c>
      <c r="D100" s="76" t="s">
        <v>529</v>
      </c>
      <c r="E100" s="44" t="s">
        <v>530</v>
      </c>
      <c r="F100" s="47" t="s">
        <v>518</v>
      </c>
      <c r="G100" s="47" t="s">
        <v>407</v>
      </c>
      <c r="H100" s="95" t="s">
        <v>531</v>
      </c>
      <c r="I100" s="45" t="s">
        <v>532</v>
      </c>
      <c r="J100" s="31" t="s">
        <v>533</v>
      </c>
      <c r="K100" s="10" t="s">
        <v>1265</v>
      </c>
    </row>
    <row r="101" spans="1:11" s="5" customFormat="1" ht="13.5" customHeight="1">
      <c r="A101" s="39" t="s">
        <v>30</v>
      </c>
      <c r="B101" s="41" t="s">
        <v>291</v>
      </c>
      <c r="C101" s="17" t="s">
        <v>292</v>
      </c>
      <c r="D101" s="41" t="s">
        <v>293</v>
      </c>
      <c r="E101" s="39" t="s">
        <v>294</v>
      </c>
      <c r="F101" s="47" t="s">
        <v>19</v>
      </c>
      <c r="G101" s="47" t="s">
        <v>20</v>
      </c>
      <c r="H101" s="46" t="s">
        <v>295</v>
      </c>
      <c r="I101" s="39" t="s">
        <v>296</v>
      </c>
      <c r="J101" s="33" t="s">
        <v>297</v>
      </c>
      <c r="K101" s="30" t="s">
        <v>298</v>
      </c>
    </row>
    <row r="102" spans="1:11" s="5" customFormat="1" ht="13.5" customHeight="1">
      <c r="A102" s="40" t="s">
        <v>30</v>
      </c>
      <c r="B102" s="45" t="s">
        <v>16</v>
      </c>
      <c r="C102" s="17" t="s">
        <v>121</v>
      </c>
      <c r="D102" s="41" t="s">
        <v>31</v>
      </c>
      <c r="E102" s="41" t="s">
        <v>32</v>
      </c>
      <c r="F102" s="94" t="s">
        <v>19</v>
      </c>
      <c r="G102" s="47" t="s">
        <v>20</v>
      </c>
      <c r="H102" s="138" t="s">
        <v>670</v>
      </c>
      <c r="I102" s="49" t="s">
        <v>33</v>
      </c>
      <c r="J102" s="30" t="s">
        <v>34</v>
      </c>
      <c r="K102" s="30" t="s">
        <v>24</v>
      </c>
    </row>
    <row r="103" spans="1:11" s="5" customFormat="1" ht="13.5" customHeight="1">
      <c r="A103" s="76" t="s">
        <v>30</v>
      </c>
      <c r="B103" s="81" t="s">
        <v>16</v>
      </c>
      <c r="C103" s="17" t="s">
        <v>122</v>
      </c>
      <c r="D103" s="76" t="s">
        <v>35</v>
      </c>
      <c r="E103" s="79" t="s">
        <v>32</v>
      </c>
      <c r="F103" s="51" t="s">
        <v>19</v>
      </c>
      <c r="G103" s="47" t="s">
        <v>20</v>
      </c>
      <c r="H103" s="81" t="s">
        <v>671</v>
      </c>
      <c r="I103" s="45" t="s">
        <v>36</v>
      </c>
      <c r="J103" s="31" t="s">
        <v>37</v>
      </c>
      <c r="K103" s="30" t="s">
        <v>24</v>
      </c>
    </row>
    <row r="104" spans="1:11" s="5" customFormat="1" ht="12.75">
      <c r="A104" s="40" t="s">
        <v>15</v>
      </c>
      <c r="B104" s="45" t="s">
        <v>192</v>
      </c>
      <c r="C104" s="17" t="s">
        <v>208</v>
      </c>
      <c r="D104" s="45" t="s">
        <v>209</v>
      </c>
      <c r="E104" s="40" t="s">
        <v>210</v>
      </c>
      <c r="F104" s="23" t="s">
        <v>19</v>
      </c>
      <c r="G104" s="47" t="s">
        <v>20</v>
      </c>
      <c r="H104" s="95" t="s">
        <v>211</v>
      </c>
      <c r="I104" s="49" t="s">
        <v>212</v>
      </c>
      <c r="J104" s="36" t="s">
        <v>213</v>
      </c>
      <c r="K104" s="35" t="s">
        <v>200</v>
      </c>
    </row>
    <row r="105" spans="1:11" s="5" customFormat="1" ht="13.5" customHeight="1">
      <c r="A105" s="40" t="s">
        <v>15</v>
      </c>
      <c r="B105" s="45" t="s">
        <v>192</v>
      </c>
      <c r="C105" s="17" t="s">
        <v>252</v>
      </c>
      <c r="D105" s="95" t="s">
        <v>253</v>
      </c>
      <c r="E105" s="40" t="s">
        <v>254</v>
      </c>
      <c r="F105" s="23" t="s">
        <v>19</v>
      </c>
      <c r="G105" s="47" t="s">
        <v>71</v>
      </c>
      <c r="H105" s="95" t="s">
        <v>255</v>
      </c>
      <c r="I105" s="45" t="s">
        <v>256</v>
      </c>
      <c r="J105" s="31" t="s">
        <v>257</v>
      </c>
      <c r="K105" s="35" t="s">
        <v>200</v>
      </c>
    </row>
    <row r="106" spans="1:11" s="5" customFormat="1" ht="13.5" customHeight="1">
      <c r="A106" s="5" t="s">
        <v>15</v>
      </c>
      <c r="B106" s="5" t="s">
        <v>688</v>
      </c>
      <c r="C106" s="17" t="s">
        <v>701</v>
      </c>
      <c r="D106" s="5" t="s">
        <v>602</v>
      </c>
      <c r="E106" s="5" t="s">
        <v>702</v>
      </c>
      <c r="F106" s="20" t="s">
        <v>77</v>
      </c>
      <c r="G106" s="47" t="s">
        <v>407</v>
      </c>
      <c r="H106" s="9" t="s">
        <v>703</v>
      </c>
      <c r="I106" s="9" t="s">
        <v>704</v>
      </c>
      <c r="J106" s="127" t="s">
        <v>705</v>
      </c>
      <c r="K106" s="28" t="s">
        <v>695</v>
      </c>
    </row>
    <row r="107" spans="1:11" s="55" customFormat="1" ht="13.5" customHeight="1">
      <c r="A107" s="96" t="s">
        <v>15</v>
      </c>
      <c r="B107" s="49" t="s">
        <v>44</v>
      </c>
      <c r="C107" s="17" t="s">
        <v>114</v>
      </c>
      <c r="D107" s="41" t="s">
        <v>105</v>
      </c>
      <c r="E107" s="44" t="s">
        <v>43</v>
      </c>
      <c r="F107" s="92" t="s">
        <v>58</v>
      </c>
      <c r="G107" s="92" t="s">
        <v>71</v>
      </c>
      <c r="H107" s="95" t="s">
        <v>85</v>
      </c>
      <c r="I107" s="44" t="s">
        <v>86</v>
      </c>
      <c r="J107" s="37" t="s">
        <v>1267</v>
      </c>
      <c r="K107" s="30" t="s">
        <v>48</v>
      </c>
    </row>
    <row r="108" spans="1:11" s="5" customFormat="1" ht="13.5" customHeight="1">
      <c r="A108" s="40" t="s">
        <v>15</v>
      </c>
      <c r="B108" s="41" t="s">
        <v>291</v>
      </c>
      <c r="C108" s="17" t="s">
        <v>299</v>
      </c>
      <c r="D108" s="41" t="s">
        <v>300</v>
      </c>
      <c r="E108" s="40" t="s">
        <v>301</v>
      </c>
      <c r="F108" s="51" t="s">
        <v>19</v>
      </c>
      <c r="G108" s="47" t="s">
        <v>20</v>
      </c>
      <c r="H108" s="49" t="s">
        <v>302</v>
      </c>
      <c r="I108" s="49" t="s">
        <v>303</v>
      </c>
      <c r="J108" s="30" t="s">
        <v>304</v>
      </c>
      <c r="K108" s="30" t="s">
        <v>298</v>
      </c>
    </row>
    <row r="109" spans="1:11" s="5" customFormat="1" ht="13.5" customHeight="1">
      <c r="A109" s="39" t="s">
        <v>15</v>
      </c>
      <c r="B109" s="45" t="s">
        <v>16</v>
      </c>
      <c r="C109" s="17" t="s">
        <v>119</v>
      </c>
      <c r="D109" s="41" t="s">
        <v>17</v>
      </c>
      <c r="E109" s="39" t="s">
        <v>18</v>
      </c>
      <c r="F109" s="51" t="s">
        <v>19</v>
      </c>
      <c r="G109" s="47" t="s">
        <v>20</v>
      </c>
      <c r="H109" s="46" t="s">
        <v>21</v>
      </c>
      <c r="I109" s="39" t="s">
        <v>22</v>
      </c>
      <c r="J109" s="34" t="s">
        <v>23</v>
      </c>
      <c r="K109" s="30" t="s">
        <v>24</v>
      </c>
    </row>
    <row r="110" spans="1:11" s="5" customFormat="1" ht="13.5" customHeight="1">
      <c r="A110" s="137" t="s">
        <v>15</v>
      </c>
      <c r="B110" s="45" t="s">
        <v>1131</v>
      </c>
      <c r="C110" s="17" t="s">
        <v>1139</v>
      </c>
      <c r="D110" s="132" t="s">
        <v>1140</v>
      </c>
      <c r="E110" s="139" t="s">
        <v>1141</v>
      </c>
      <c r="F110" s="23" t="s">
        <v>19</v>
      </c>
      <c r="G110" s="109" t="s">
        <v>58</v>
      </c>
      <c r="H110" s="81" t="s">
        <v>1142</v>
      </c>
      <c r="I110" s="111" t="s">
        <v>1029</v>
      </c>
      <c r="J110" s="127"/>
      <c r="K110" s="27" t="s">
        <v>1264</v>
      </c>
    </row>
    <row r="111" spans="1:11" s="54" customFormat="1" ht="13.5" customHeight="1">
      <c r="A111" s="134" t="s">
        <v>15</v>
      </c>
      <c r="B111" s="45" t="s">
        <v>1131</v>
      </c>
      <c r="C111" s="17" t="s">
        <v>1169</v>
      </c>
      <c r="D111" s="132" t="s">
        <v>1170</v>
      </c>
      <c r="E111" s="132" t="s">
        <v>1141</v>
      </c>
      <c r="F111" s="94" t="s">
        <v>19</v>
      </c>
      <c r="G111" s="47" t="s">
        <v>1171</v>
      </c>
      <c r="H111" s="81" t="s">
        <v>1172</v>
      </c>
      <c r="I111" s="113" t="s">
        <v>1029</v>
      </c>
      <c r="J111" s="12"/>
      <c r="K111" s="27" t="s">
        <v>1264</v>
      </c>
    </row>
    <row r="112" spans="1:11" s="54" customFormat="1" ht="13.5" customHeight="1">
      <c r="A112" s="137" t="s">
        <v>15</v>
      </c>
      <c r="B112" s="45" t="s">
        <v>1131</v>
      </c>
      <c r="C112" s="17" t="s">
        <v>1187</v>
      </c>
      <c r="D112" s="140" t="s">
        <v>602</v>
      </c>
      <c r="E112" s="132" t="s">
        <v>1188</v>
      </c>
      <c r="F112" s="23" t="s">
        <v>19</v>
      </c>
      <c r="G112" s="109" t="s">
        <v>77</v>
      </c>
      <c r="H112" s="81"/>
      <c r="I112" s="49" t="s">
        <v>1189</v>
      </c>
      <c r="J112" s="30"/>
      <c r="K112" s="27" t="s">
        <v>1264</v>
      </c>
    </row>
    <row r="113" spans="1:11" s="54" customFormat="1" ht="12" customHeight="1">
      <c r="A113" s="137" t="s">
        <v>15</v>
      </c>
      <c r="B113" s="45" t="s">
        <v>1131</v>
      </c>
      <c r="C113" s="17" t="s">
        <v>1205</v>
      </c>
      <c r="D113" s="133" t="s">
        <v>1206</v>
      </c>
      <c r="E113" s="132" t="s">
        <v>1207</v>
      </c>
      <c r="F113" s="57" t="s">
        <v>19</v>
      </c>
      <c r="G113" s="112" t="s">
        <v>58</v>
      </c>
      <c r="H113" s="81" t="s">
        <v>1208</v>
      </c>
      <c r="I113" s="105" t="s">
        <v>1209</v>
      </c>
      <c r="J113" s="127"/>
      <c r="K113" s="27" t="s">
        <v>1264</v>
      </c>
    </row>
    <row r="114" spans="1:11" s="54" customFormat="1" ht="13.5" customHeight="1">
      <c r="A114" s="135" t="s">
        <v>15</v>
      </c>
      <c r="B114" s="45" t="s">
        <v>1131</v>
      </c>
      <c r="C114" s="17" t="s">
        <v>1240</v>
      </c>
      <c r="D114" s="133" t="s">
        <v>1241</v>
      </c>
      <c r="E114" s="132" t="s">
        <v>1242</v>
      </c>
      <c r="F114" s="109" t="s">
        <v>72</v>
      </c>
      <c r="G114" s="116" t="s">
        <v>196</v>
      </c>
      <c r="H114" s="81" t="s">
        <v>1243</v>
      </c>
      <c r="I114" s="118" t="s">
        <v>1244</v>
      </c>
      <c r="J114" s="6"/>
      <c r="K114" s="27" t="s">
        <v>1264</v>
      </c>
    </row>
    <row r="115" spans="1:11" s="54" customFormat="1" ht="13.5" customHeight="1">
      <c r="A115" s="7" t="s">
        <v>15</v>
      </c>
      <c r="B115" s="1" t="s">
        <v>1326</v>
      </c>
      <c r="C115" s="17" t="s">
        <v>1397</v>
      </c>
      <c r="D115" s="1" t="s">
        <v>1398</v>
      </c>
      <c r="E115" s="1" t="s">
        <v>1399</v>
      </c>
      <c r="F115" s="24" t="s">
        <v>19</v>
      </c>
      <c r="G115" s="122" t="s">
        <v>58</v>
      </c>
      <c r="H115" s="1" t="s">
        <v>1400</v>
      </c>
      <c r="I115" s="1" t="s">
        <v>1401</v>
      </c>
      <c r="J115" s="75" t="s">
        <v>1402</v>
      </c>
      <c r="K115" s="75" t="s">
        <v>1333</v>
      </c>
    </row>
    <row r="116" spans="1:11" s="54" customFormat="1" ht="13.5" customHeight="1">
      <c r="A116" s="54" t="s">
        <v>600</v>
      </c>
      <c r="B116" s="54" t="s">
        <v>549</v>
      </c>
      <c r="C116" s="17" t="s">
        <v>601</v>
      </c>
      <c r="D116" s="54" t="s">
        <v>602</v>
      </c>
      <c r="E116" s="54" t="s">
        <v>603</v>
      </c>
      <c r="F116" s="57" t="s">
        <v>407</v>
      </c>
      <c r="G116" s="20" t="s">
        <v>76</v>
      </c>
      <c r="H116" s="126" t="s">
        <v>660</v>
      </c>
      <c r="I116" s="54" t="s">
        <v>604</v>
      </c>
      <c r="J116" s="27" t="s">
        <v>554</v>
      </c>
      <c r="K116" s="30" t="s">
        <v>555</v>
      </c>
    </row>
    <row r="117" spans="1:11" s="54" customFormat="1" ht="13.5" customHeight="1">
      <c r="A117" s="54" t="s">
        <v>123</v>
      </c>
      <c r="B117" s="54" t="s">
        <v>549</v>
      </c>
      <c r="C117" s="17" t="s">
        <v>556</v>
      </c>
      <c r="D117" s="54" t="s">
        <v>557</v>
      </c>
      <c r="E117" s="54" t="s">
        <v>558</v>
      </c>
      <c r="F117" s="57" t="s">
        <v>518</v>
      </c>
      <c r="G117" s="20" t="s">
        <v>58</v>
      </c>
      <c r="H117" s="126" t="s">
        <v>649</v>
      </c>
      <c r="I117" s="54" t="s">
        <v>559</v>
      </c>
      <c r="J117" s="27" t="s">
        <v>554</v>
      </c>
      <c r="K117" s="30" t="s">
        <v>555</v>
      </c>
    </row>
    <row r="118" spans="1:11" s="5" customFormat="1" ht="13.5" customHeight="1">
      <c r="A118" s="54" t="s">
        <v>123</v>
      </c>
      <c r="B118" s="54" t="s">
        <v>549</v>
      </c>
      <c r="C118" s="17" t="s">
        <v>585</v>
      </c>
      <c r="D118" s="54" t="s">
        <v>586</v>
      </c>
      <c r="E118" s="54" t="s">
        <v>587</v>
      </c>
      <c r="F118" s="57" t="s">
        <v>518</v>
      </c>
      <c r="G118" s="20" t="s">
        <v>58</v>
      </c>
      <c r="H118" s="126" t="s">
        <v>656</v>
      </c>
      <c r="I118" s="54" t="s">
        <v>588</v>
      </c>
      <c r="J118" s="27" t="s">
        <v>554</v>
      </c>
      <c r="K118" s="30" t="s">
        <v>555</v>
      </c>
    </row>
    <row r="119" spans="1:11" s="5" customFormat="1" ht="13.5" customHeight="1">
      <c r="A119" s="54" t="s">
        <v>123</v>
      </c>
      <c r="B119" s="54" t="s">
        <v>549</v>
      </c>
      <c r="C119" s="17" t="s">
        <v>570</v>
      </c>
      <c r="D119" s="54" t="s">
        <v>571</v>
      </c>
      <c r="E119" s="54" t="s">
        <v>572</v>
      </c>
      <c r="F119" s="57" t="s">
        <v>407</v>
      </c>
      <c r="G119" s="20" t="s">
        <v>76</v>
      </c>
      <c r="H119" s="126" t="s">
        <v>652</v>
      </c>
      <c r="I119" s="54" t="s">
        <v>573</v>
      </c>
      <c r="J119" s="27" t="s">
        <v>554</v>
      </c>
      <c r="K119" s="30" t="s">
        <v>555</v>
      </c>
    </row>
    <row r="120" spans="1:11" s="5" customFormat="1" ht="13.5" customHeight="1">
      <c r="A120" s="44" t="s">
        <v>123</v>
      </c>
      <c r="B120" s="49" t="s">
        <v>44</v>
      </c>
      <c r="C120" s="17" t="s">
        <v>112</v>
      </c>
      <c r="D120" s="76" t="s">
        <v>103</v>
      </c>
      <c r="E120" s="44" t="s">
        <v>75</v>
      </c>
      <c r="F120" s="23" t="s">
        <v>47</v>
      </c>
      <c r="G120" s="47" t="s">
        <v>58</v>
      </c>
      <c r="H120" s="95" t="s">
        <v>81</v>
      </c>
      <c r="I120" s="44" t="s">
        <v>80</v>
      </c>
      <c r="J120" s="37" t="s">
        <v>1267</v>
      </c>
      <c r="K120" s="30" t="s">
        <v>48</v>
      </c>
    </row>
    <row r="121" spans="1:11" s="54" customFormat="1" ht="13.5" customHeight="1">
      <c r="A121" s="44" t="s">
        <v>123</v>
      </c>
      <c r="B121" s="49" t="s">
        <v>44</v>
      </c>
      <c r="C121" s="17" t="s">
        <v>111</v>
      </c>
      <c r="D121" s="76" t="s">
        <v>102</v>
      </c>
      <c r="E121" s="44" t="s">
        <v>75</v>
      </c>
      <c r="F121" s="23" t="s">
        <v>58</v>
      </c>
      <c r="G121" s="47" t="s">
        <v>76</v>
      </c>
      <c r="H121" s="95" t="s">
        <v>78</v>
      </c>
      <c r="I121" s="44" t="s">
        <v>79</v>
      </c>
      <c r="J121" s="37" t="s">
        <v>1267</v>
      </c>
      <c r="K121" s="30" t="s">
        <v>48</v>
      </c>
    </row>
    <row r="122" spans="1:11" s="54" customFormat="1" ht="13.5" customHeight="1">
      <c r="A122" s="44" t="s">
        <v>123</v>
      </c>
      <c r="B122" s="49" t="s">
        <v>44</v>
      </c>
      <c r="C122" s="17" t="s">
        <v>96</v>
      </c>
      <c r="D122" s="41" t="s">
        <v>97</v>
      </c>
      <c r="E122" s="44" t="s">
        <v>57</v>
      </c>
      <c r="F122" s="94" t="s">
        <v>58</v>
      </c>
      <c r="G122" s="47" t="s">
        <v>71</v>
      </c>
      <c r="H122" s="95" t="s">
        <v>59</v>
      </c>
      <c r="I122" s="44" t="s">
        <v>60</v>
      </c>
      <c r="J122" s="37" t="s">
        <v>1267</v>
      </c>
      <c r="K122" s="30" t="s">
        <v>48</v>
      </c>
    </row>
    <row r="123" spans="1:11" s="54" customFormat="1" ht="13.5" customHeight="1">
      <c r="A123" s="54" t="s">
        <v>123</v>
      </c>
      <c r="B123" s="54" t="s">
        <v>706</v>
      </c>
      <c r="C123" s="17" t="s">
        <v>729</v>
      </c>
      <c r="D123" s="54" t="s">
        <v>730</v>
      </c>
      <c r="E123" s="54" t="s">
        <v>731</v>
      </c>
      <c r="F123" s="57" t="s">
        <v>19</v>
      </c>
      <c r="G123" s="57" t="s">
        <v>77</v>
      </c>
      <c r="H123" s="128" t="s">
        <v>732</v>
      </c>
      <c r="I123" s="54" t="s">
        <v>733</v>
      </c>
      <c r="J123" s="127" t="s">
        <v>734</v>
      </c>
      <c r="K123" s="127" t="s">
        <v>894</v>
      </c>
    </row>
    <row r="124" spans="1:11" s="54" customFormat="1" ht="12" customHeight="1">
      <c r="A124" s="54" t="s">
        <v>123</v>
      </c>
      <c r="B124" s="54" t="s">
        <v>706</v>
      </c>
      <c r="C124" s="17" t="s">
        <v>741</v>
      </c>
      <c r="D124" s="54" t="s">
        <v>742</v>
      </c>
      <c r="E124" s="54" t="s">
        <v>743</v>
      </c>
      <c r="F124" s="57" t="s">
        <v>19</v>
      </c>
      <c r="G124" s="57" t="s">
        <v>77</v>
      </c>
      <c r="H124" s="128" t="s">
        <v>239</v>
      </c>
      <c r="I124" s="54" t="s">
        <v>744</v>
      </c>
      <c r="J124" s="127" t="s">
        <v>745</v>
      </c>
      <c r="K124" s="127" t="s">
        <v>894</v>
      </c>
    </row>
    <row r="125" spans="1:11" s="54" customFormat="1" ht="13.5" customHeight="1">
      <c r="A125" s="54" t="str">
        <f>"Engineering"</f>
        <v>Engineering</v>
      </c>
      <c r="B125" s="54" t="s">
        <v>706</v>
      </c>
      <c r="C125" s="17" t="str">
        <f>"Otaigbe"</f>
        <v>Otaigbe</v>
      </c>
      <c r="D125" s="54" t="str">
        <f>"Joshua"</f>
        <v>Joshua</v>
      </c>
      <c r="E125" s="54" t="s">
        <v>709</v>
      </c>
      <c r="F125" s="57" t="s">
        <v>77</v>
      </c>
      <c r="G125" s="57" t="s">
        <v>196</v>
      </c>
      <c r="H125" s="128" t="s">
        <v>710</v>
      </c>
      <c r="I125" s="54" t="str">
        <f>"U.S.-France Collaboration in Sustainable Polymer Materials and Processing"</f>
        <v>U.S.-France Collaboration in Sustainable Polymer Materials and Processing</v>
      </c>
      <c r="J125" s="127" t="s">
        <v>711</v>
      </c>
      <c r="K125" s="127" t="s">
        <v>894</v>
      </c>
    </row>
    <row r="126" spans="1:11" s="54" customFormat="1" ht="12.75">
      <c r="A126" s="76" t="s">
        <v>123</v>
      </c>
      <c r="B126" s="79" t="s">
        <v>1041</v>
      </c>
      <c r="C126" s="17" t="s">
        <v>1058</v>
      </c>
      <c r="D126" s="76" t="s">
        <v>1059</v>
      </c>
      <c r="E126" s="79" t="s">
        <v>1060</v>
      </c>
      <c r="F126" s="20" t="s">
        <v>58</v>
      </c>
      <c r="G126" s="20" t="s">
        <v>71</v>
      </c>
      <c r="H126" s="81" t="s">
        <v>1061</v>
      </c>
      <c r="I126" s="9"/>
      <c r="J126" s="72"/>
      <c r="K126" s="10" t="s">
        <v>1045</v>
      </c>
    </row>
    <row r="127" spans="1:11" s="54" customFormat="1" ht="12.75">
      <c r="A127" s="130" t="s">
        <v>123</v>
      </c>
      <c r="B127" s="41" t="s">
        <v>403</v>
      </c>
      <c r="C127" s="17" t="s">
        <v>486</v>
      </c>
      <c r="D127" s="41" t="s">
        <v>487</v>
      </c>
      <c r="E127" s="130" t="s">
        <v>421</v>
      </c>
      <c r="F127" s="89" t="s">
        <v>58</v>
      </c>
      <c r="G127" s="97" t="s">
        <v>196</v>
      </c>
      <c r="H127" s="130" t="s">
        <v>488</v>
      </c>
      <c r="I127" s="46" t="s">
        <v>489</v>
      </c>
      <c r="J127" s="37" t="s">
        <v>490</v>
      </c>
      <c r="K127" s="30" t="s">
        <v>411</v>
      </c>
    </row>
    <row r="128" spans="1:11" s="54" customFormat="1" ht="13.5" customHeight="1">
      <c r="A128" s="5" t="s">
        <v>123</v>
      </c>
      <c r="B128" s="5" t="s">
        <v>982</v>
      </c>
      <c r="C128" s="17" t="s">
        <v>1035</v>
      </c>
      <c r="D128" s="5" t="s">
        <v>1036</v>
      </c>
      <c r="E128" s="5" t="s">
        <v>1037</v>
      </c>
      <c r="F128" s="20" t="s">
        <v>518</v>
      </c>
      <c r="G128" s="20" t="s">
        <v>72</v>
      </c>
      <c r="H128" s="9" t="s">
        <v>1038</v>
      </c>
      <c r="I128" s="9" t="s">
        <v>1039</v>
      </c>
      <c r="J128" s="32" t="s">
        <v>1040</v>
      </c>
      <c r="K128" s="68" t="s">
        <v>988</v>
      </c>
    </row>
    <row r="129" spans="1:11" s="54" customFormat="1" ht="13.5" customHeight="1">
      <c r="A129" s="67" t="s">
        <v>123</v>
      </c>
      <c r="B129" s="6" t="s">
        <v>982</v>
      </c>
      <c r="C129" s="17" t="s">
        <v>1006</v>
      </c>
      <c r="D129" s="76" t="s">
        <v>1007</v>
      </c>
      <c r="E129" s="67" t="s">
        <v>1008</v>
      </c>
      <c r="F129" s="20" t="s">
        <v>58</v>
      </c>
      <c r="G129" s="21" t="s">
        <v>76</v>
      </c>
      <c r="H129" s="88" t="s">
        <v>1009</v>
      </c>
      <c r="I129" s="9" t="s">
        <v>1266</v>
      </c>
      <c r="J129" s="31" t="s">
        <v>1010</v>
      </c>
      <c r="K129" s="10" t="s">
        <v>988</v>
      </c>
    </row>
    <row r="130" spans="1:11" s="54" customFormat="1" ht="13.5" customHeight="1">
      <c r="A130" s="41" t="s">
        <v>123</v>
      </c>
      <c r="B130" s="45" t="s">
        <v>311</v>
      </c>
      <c r="C130" s="17" t="s">
        <v>340</v>
      </c>
      <c r="D130" s="45" t="s">
        <v>341</v>
      </c>
      <c r="E130" s="45" t="s">
        <v>342</v>
      </c>
      <c r="F130" s="51" t="s">
        <v>58</v>
      </c>
      <c r="G130" s="47" t="s">
        <v>72</v>
      </c>
      <c r="H130" s="45" t="s">
        <v>343</v>
      </c>
      <c r="I130" s="45" t="s">
        <v>344</v>
      </c>
      <c r="J130" s="28" t="s">
        <v>345</v>
      </c>
      <c r="K130" s="35" t="s">
        <v>319</v>
      </c>
    </row>
    <row r="131" spans="1:11" s="54" customFormat="1" ht="12.75">
      <c r="A131" s="39" t="s">
        <v>123</v>
      </c>
      <c r="B131" s="41" t="s">
        <v>311</v>
      </c>
      <c r="C131" s="17" t="s">
        <v>334</v>
      </c>
      <c r="D131" s="41" t="s">
        <v>335</v>
      </c>
      <c r="E131" s="39" t="s">
        <v>336</v>
      </c>
      <c r="F131" s="51" t="s">
        <v>19</v>
      </c>
      <c r="G131" s="97" t="s">
        <v>20</v>
      </c>
      <c r="H131" s="46" t="s">
        <v>337</v>
      </c>
      <c r="I131" s="46" t="s">
        <v>338</v>
      </c>
      <c r="J131" s="28" t="s">
        <v>339</v>
      </c>
      <c r="K131" s="35" t="s">
        <v>319</v>
      </c>
    </row>
    <row r="132" spans="1:11" s="5" customFormat="1" ht="13.5" customHeight="1">
      <c r="A132" s="7" t="s">
        <v>123</v>
      </c>
      <c r="B132" s="1" t="s">
        <v>1326</v>
      </c>
      <c r="C132" s="17" t="s">
        <v>1403</v>
      </c>
      <c r="D132" s="1" t="s">
        <v>1404</v>
      </c>
      <c r="E132" s="1" t="s">
        <v>1405</v>
      </c>
      <c r="F132" s="24" t="s">
        <v>19</v>
      </c>
      <c r="G132" s="122" t="s">
        <v>58</v>
      </c>
      <c r="H132" s="1" t="s">
        <v>370</v>
      </c>
      <c r="I132" s="1" t="s">
        <v>1406</v>
      </c>
      <c r="J132" s="75" t="s">
        <v>1407</v>
      </c>
      <c r="K132" s="75" t="s">
        <v>1333</v>
      </c>
    </row>
    <row r="133" spans="1:11" s="5" customFormat="1" ht="13.5" customHeight="1">
      <c r="A133" s="40" t="s">
        <v>189</v>
      </c>
      <c r="B133" s="45" t="s">
        <v>131</v>
      </c>
      <c r="C133" s="17" t="s">
        <v>132</v>
      </c>
      <c r="D133" s="41" t="s">
        <v>133</v>
      </c>
      <c r="E133" s="41" t="s">
        <v>134</v>
      </c>
      <c r="F133" s="51" t="s">
        <v>135</v>
      </c>
      <c r="G133" s="47" t="s">
        <v>136</v>
      </c>
      <c r="H133" s="45" t="s">
        <v>137</v>
      </c>
      <c r="I133" s="49" t="s">
        <v>138</v>
      </c>
      <c r="J133" s="30" t="s">
        <v>185</v>
      </c>
      <c r="K133" s="30" t="s">
        <v>139</v>
      </c>
    </row>
    <row r="134" spans="1:11" s="5" customFormat="1" ht="13.5" customHeight="1">
      <c r="A134" s="44" t="s">
        <v>188</v>
      </c>
      <c r="B134" s="49" t="s">
        <v>44</v>
      </c>
      <c r="C134" s="17" t="s">
        <v>190</v>
      </c>
      <c r="D134" s="45" t="s">
        <v>50</v>
      </c>
      <c r="E134" s="44" t="s">
        <v>49</v>
      </c>
      <c r="F134" s="47" t="s">
        <v>47</v>
      </c>
      <c r="G134" s="47" t="s">
        <v>71</v>
      </c>
      <c r="H134" s="95" t="s">
        <v>51</v>
      </c>
      <c r="I134" s="44" t="s">
        <v>52</v>
      </c>
      <c r="J134" s="37" t="s">
        <v>1267</v>
      </c>
      <c r="K134" s="30" t="s">
        <v>48</v>
      </c>
    </row>
    <row r="135" spans="1:11" s="5" customFormat="1" ht="13.5" customHeight="1">
      <c r="A135" s="4" t="s">
        <v>1029</v>
      </c>
      <c r="B135" s="5" t="s">
        <v>982</v>
      </c>
      <c r="C135" s="17" t="s">
        <v>1030</v>
      </c>
      <c r="D135" s="5" t="s">
        <v>1031</v>
      </c>
      <c r="E135" s="4" t="s">
        <v>1025</v>
      </c>
      <c r="F135" s="85" t="s">
        <v>47</v>
      </c>
      <c r="G135" s="87" t="s">
        <v>76</v>
      </c>
      <c r="H135" s="80" t="s">
        <v>1032</v>
      </c>
      <c r="I135" s="80" t="s">
        <v>1033</v>
      </c>
      <c r="J135" s="37" t="s">
        <v>1034</v>
      </c>
      <c r="K135" s="68" t="s">
        <v>988</v>
      </c>
    </row>
    <row r="136" spans="1:11" s="5" customFormat="1" ht="13.5" customHeight="1">
      <c r="A136" s="105" t="s">
        <v>783</v>
      </c>
      <c r="B136" s="49" t="s">
        <v>764</v>
      </c>
      <c r="C136" s="17" t="s">
        <v>770</v>
      </c>
      <c r="D136" s="141" t="s">
        <v>771</v>
      </c>
      <c r="E136" s="5" t="s">
        <v>767</v>
      </c>
      <c r="F136" s="85" t="s">
        <v>77</v>
      </c>
      <c r="G136" s="47" t="s">
        <v>71</v>
      </c>
      <c r="H136" s="49" t="s">
        <v>785</v>
      </c>
      <c r="I136" s="4" t="s">
        <v>772</v>
      </c>
      <c r="J136" s="127" t="s">
        <v>773</v>
      </c>
      <c r="K136" s="59" t="s">
        <v>769</v>
      </c>
    </row>
    <row r="137" spans="1:11" s="5" customFormat="1" ht="13.5" customHeight="1">
      <c r="A137" s="54" t="s">
        <v>878</v>
      </c>
      <c r="B137" s="54" t="s">
        <v>789</v>
      </c>
      <c r="C137" s="17" t="s">
        <v>879</v>
      </c>
      <c r="D137" s="54" t="s">
        <v>880</v>
      </c>
      <c r="E137" s="54" t="s">
        <v>881</v>
      </c>
      <c r="F137" s="57" t="s">
        <v>407</v>
      </c>
      <c r="G137" s="57" t="s">
        <v>72</v>
      </c>
      <c r="H137" s="128" t="s">
        <v>882</v>
      </c>
      <c r="I137" s="54" t="s">
        <v>878</v>
      </c>
      <c r="J137" s="127" t="s">
        <v>883</v>
      </c>
      <c r="K137" s="127" t="s">
        <v>794</v>
      </c>
    </row>
    <row r="138" spans="1:11" s="5" customFormat="1" ht="13.5" customHeight="1">
      <c r="A138" s="130" t="s">
        <v>468</v>
      </c>
      <c r="B138" s="41" t="s">
        <v>403</v>
      </c>
      <c r="C138" s="17" t="s">
        <v>469</v>
      </c>
      <c r="D138" s="41" t="s">
        <v>194</v>
      </c>
      <c r="E138" s="130" t="s">
        <v>470</v>
      </c>
      <c r="F138" s="89" t="s">
        <v>77</v>
      </c>
      <c r="G138" s="47" t="s">
        <v>76</v>
      </c>
      <c r="H138" s="130" t="s">
        <v>471</v>
      </c>
      <c r="I138" s="49" t="s">
        <v>472</v>
      </c>
      <c r="J138" s="30" t="s">
        <v>473</v>
      </c>
      <c r="K138" s="30" t="s">
        <v>411</v>
      </c>
    </row>
    <row r="139" spans="1:11" s="5" customFormat="1" ht="13.5" customHeight="1">
      <c r="A139" s="45" t="s">
        <v>191</v>
      </c>
      <c r="B139" s="45" t="s">
        <v>192</v>
      </c>
      <c r="C139" s="17" t="s">
        <v>193</v>
      </c>
      <c r="D139" s="45" t="s">
        <v>194</v>
      </c>
      <c r="E139" s="44" t="s">
        <v>195</v>
      </c>
      <c r="F139" s="47" t="s">
        <v>71</v>
      </c>
      <c r="G139" s="47" t="s">
        <v>196</v>
      </c>
      <c r="H139" s="95" t="s">
        <v>197</v>
      </c>
      <c r="I139" s="41" t="s">
        <v>198</v>
      </c>
      <c r="J139" s="32" t="s">
        <v>199</v>
      </c>
      <c r="K139" s="35" t="s">
        <v>200</v>
      </c>
    </row>
    <row r="140" spans="1:11" s="5" customFormat="1" ht="13.5" customHeight="1">
      <c r="A140" s="130" t="s">
        <v>191</v>
      </c>
      <c r="B140" s="41" t="s">
        <v>403</v>
      </c>
      <c r="C140" s="17" t="s">
        <v>412</v>
      </c>
      <c r="D140" s="41" t="s">
        <v>413</v>
      </c>
      <c r="E140" s="130" t="s">
        <v>414</v>
      </c>
      <c r="F140" s="89" t="s">
        <v>19</v>
      </c>
      <c r="G140" s="47" t="s">
        <v>58</v>
      </c>
      <c r="H140" s="130" t="s">
        <v>415</v>
      </c>
      <c r="I140" s="46" t="s">
        <v>416</v>
      </c>
      <c r="J140" s="32" t="s">
        <v>417</v>
      </c>
      <c r="K140" s="30" t="s">
        <v>411</v>
      </c>
    </row>
    <row r="141" spans="1:11" s="5" customFormat="1" ht="13.5" customHeight="1">
      <c r="A141" s="4" t="s">
        <v>191</v>
      </c>
      <c r="B141" s="5" t="s">
        <v>982</v>
      </c>
      <c r="C141" s="17" t="s">
        <v>983</v>
      </c>
      <c r="D141" s="5" t="s">
        <v>984</v>
      </c>
      <c r="E141" s="4" t="s">
        <v>985</v>
      </c>
      <c r="F141" s="20" t="s">
        <v>47</v>
      </c>
      <c r="G141" s="20" t="s">
        <v>20</v>
      </c>
      <c r="H141" s="80" t="s">
        <v>933</v>
      </c>
      <c r="I141" s="4" t="s">
        <v>986</v>
      </c>
      <c r="J141" s="34" t="s">
        <v>987</v>
      </c>
      <c r="K141" s="10" t="s">
        <v>988</v>
      </c>
    </row>
    <row r="142" spans="1:11" s="5" customFormat="1" ht="13.5" customHeight="1">
      <c r="A142" s="4" t="s">
        <v>191</v>
      </c>
      <c r="B142" s="9" t="s">
        <v>982</v>
      </c>
      <c r="C142" s="17" t="s">
        <v>1015</v>
      </c>
      <c r="D142" s="79" t="s">
        <v>730</v>
      </c>
      <c r="E142" s="6" t="s">
        <v>1016</v>
      </c>
      <c r="F142" s="85" t="s">
        <v>58</v>
      </c>
      <c r="G142" s="20" t="s">
        <v>76</v>
      </c>
      <c r="H142" s="8" t="s">
        <v>732</v>
      </c>
      <c r="I142" s="8" t="s">
        <v>1017</v>
      </c>
      <c r="J142" s="29" t="s">
        <v>1018</v>
      </c>
      <c r="K142" s="68" t="s">
        <v>988</v>
      </c>
    </row>
    <row r="143" spans="1:11" s="5" customFormat="1" ht="13.5" customHeight="1">
      <c r="A143" s="135" t="s">
        <v>191</v>
      </c>
      <c r="B143" s="45" t="s">
        <v>1131</v>
      </c>
      <c r="C143" s="17" t="s">
        <v>1210</v>
      </c>
      <c r="D143" s="133" t="s">
        <v>1211</v>
      </c>
      <c r="E143" s="132" t="s">
        <v>1212</v>
      </c>
      <c r="F143" s="57" t="s">
        <v>58</v>
      </c>
      <c r="G143" s="109" t="s">
        <v>76</v>
      </c>
      <c r="H143" s="81" t="s">
        <v>1213</v>
      </c>
      <c r="I143" s="105" t="s">
        <v>1214</v>
      </c>
      <c r="J143" s="27"/>
      <c r="K143" s="27" t="s">
        <v>1264</v>
      </c>
    </row>
    <row r="144" spans="1:11" s="5" customFormat="1" ht="13.5" customHeight="1">
      <c r="A144" s="137" t="s">
        <v>1222</v>
      </c>
      <c r="B144" s="45" t="s">
        <v>1131</v>
      </c>
      <c r="C144" s="17" t="s">
        <v>1223</v>
      </c>
      <c r="D144" s="133" t="s">
        <v>602</v>
      </c>
      <c r="E144" s="132" t="s">
        <v>1224</v>
      </c>
      <c r="F144" s="89" t="s">
        <v>19</v>
      </c>
      <c r="G144" s="21" t="s">
        <v>77</v>
      </c>
      <c r="H144" s="81" t="s">
        <v>1225</v>
      </c>
      <c r="I144" s="45" t="s">
        <v>1226</v>
      </c>
      <c r="J144" s="31"/>
      <c r="K144" s="27" t="s">
        <v>1264</v>
      </c>
    </row>
    <row r="145" spans="1:11" ht="13.5" customHeight="1">
      <c r="A145" s="7" t="s">
        <v>1293</v>
      </c>
      <c r="B145" s="1" t="s">
        <v>1268</v>
      </c>
      <c r="C145" s="17" t="s">
        <v>1294</v>
      </c>
      <c r="D145" s="1" t="s">
        <v>98</v>
      </c>
      <c r="E145" s="1" t="s">
        <v>1295</v>
      </c>
      <c r="F145" s="24" t="s">
        <v>47</v>
      </c>
      <c r="G145" s="24" t="s">
        <v>20</v>
      </c>
      <c r="H145" s="1" t="s">
        <v>1065</v>
      </c>
      <c r="I145" s="1" t="s">
        <v>1296</v>
      </c>
      <c r="K145" s="75" t="s">
        <v>1275</v>
      </c>
    </row>
    <row r="146" spans="1:11" ht="13.5" customHeight="1">
      <c r="A146" s="54" t="str">
        <f>"Genetics"</f>
        <v>Genetics</v>
      </c>
      <c r="B146" s="54" t="s">
        <v>638</v>
      </c>
      <c r="C146" s="17" t="str">
        <f>"Himelblau"</f>
        <v>Himelblau</v>
      </c>
      <c r="D146" s="54" t="s">
        <v>679</v>
      </c>
      <c r="E146" s="54" t="str">
        <f>"Ghent University"</f>
        <v>Ghent University</v>
      </c>
      <c r="F146" s="58" t="s">
        <v>407</v>
      </c>
      <c r="G146" s="58" t="s">
        <v>71</v>
      </c>
      <c r="H146" s="128" t="str">
        <f>"California Polytechnic State University--San Luis Obispo - San Luis Obispo, CA"</f>
        <v>California Polytechnic State University--San Luis Obispo - San Luis Obispo, CA</v>
      </c>
      <c r="I146" s="54" t="s">
        <v>680</v>
      </c>
      <c r="J146" s="54"/>
      <c r="K146" s="127" t="s">
        <v>640</v>
      </c>
    </row>
    <row r="147" spans="1:11" s="3" customFormat="1" ht="15" customHeight="1">
      <c r="A147" s="54" t="s">
        <v>443</v>
      </c>
      <c r="B147" s="54" t="s">
        <v>706</v>
      </c>
      <c r="C147" s="17" t="s">
        <v>756</v>
      </c>
      <c r="D147" s="54" t="s">
        <v>106</v>
      </c>
      <c r="E147" s="54" t="s">
        <v>757</v>
      </c>
      <c r="F147" s="57" t="s">
        <v>518</v>
      </c>
      <c r="G147" s="57" t="s">
        <v>76</v>
      </c>
      <c r="H147" s="128" t="s">
        <v>758</v>
      </c>
      <c r="I147" s="54" t="s">
        <v>759</v>
      </c>
      <c r="J147" s="127" t="s">
        <v>760</v>
      </c>
      <c r="K147" s="127" t="s">
        <v>894</v>
      </c>
    </row>
    <row r="148" spans="1:11" s="11" customFormat="1" ht="13.5" customHeight="1">
      <c r="A148" s="130" t="s">
        <v>443</v>
      </c>
      <c r="B148" s="41" t="s">
        <v>403</v>
      </c>
      <c r="C148" s="17" t="s">
        <v>444</v>
      </c>
      <c r="D148" s="41" t="s">
        <v>445</v>
      </c>
      <c r="E148" s="130" t="s">
        <v>446</v>
      </c>
      <c r="F148" s="90" t="s">
        <v>71</v>
      </c>
      <c r="G148" s="47" t="s">
        <v>447</v>
      </c>
      <c r="H148" s="130" t="s">
        <v>448</v>
      </c>
      <c r="I148" s="98" t="s">
        <v>449</v>
      </c>
      <c r="J148" s="37" t="s">
        <v>450</v>
      </c>
      <c r="K148" s="30" t="s">
        <v>411</v>
      </c>
    </row>
    <row r="149" spans="1:11" s="5" customFormat="1" ht="13.5" customHeight="1">
      <c r="A149" s="130" t="s">
        <v>461</v>
      </c>
      <c r="B149" s="41" t="s">
        <v>403</v>
      </c>
      <c r="C149" s="17" t="s">
        <v>462</v>
      </c>
      <c r="D149" s="76" t="s">
        <v>463</v>
      </c>
      <c r="E149" s="130" t="s">
        <v>464</v>
      </c>
      <c r="F149" s="89" t="s">
        <v>407</v>
      </c>
      <c r="G149" s="47" t="s">
        <v>76</v>
      </c>
      <c r="H149" s="130" t="s">
        <v>465</v>
      </c>
      <c r="I149" s="91" t="s">
        <v>466</v>
      </c>
      <c r="J149" s="37" t="s">
        <v>467</v>
      </c>
      <c r="K149" s="30" t="s">
        <v>411</v>
      </c>
    </row>
    <row r="150" spans="1:11" s="5" customFormat="1" ht="13.5" customHeight="1">
      <c r="A150" s="54" t="s">
        <v>799</v>
      </c>
      <c r="B150" s="54" t="s">
        <v>789</v>
      </c>
      <c r="C150" s="17" t="s">
        <v>800</v>
      </c>
      <c r="D150" s="54" t="s">
        <v>801</v>
      </c>
      <c r="E150" s="54" t="s">
        <v>802</v>
      </c>
      <c r="F150" s="57" t="s">
        <v>72</v>
      </c>
      <c r="G150" s="57" t="s">
        <v>196</v>
      </c>
      <c r="H150" s="128" t="s">
        <v>803</v>
      </c>
      <c r="I150" s="54" t="s">
        <v>799</v>
      </c>
      <c r="J150" s="127" t="s">
        <v>804</v>
      </c>
      <c r="K150" s="127" t="s">
        <v>794</v>
      </c>
    </row>
    <row r="151" spans="1:11" s="5" customFormat="1" ht="13.5" customHeight="1">
      <c r="A151" s="54" t="s">
        <v>346</v>
      </c>
      <c r="B151" s="54" t="s">
        <v>706</v>
      </c>
      <c r="C151" s="17" t="s">
        <v>746</v>
      </c>
      <c r="D151" s="54" t="s">
        <v>355</v>
      </c>
      <c r="E151" s="54" t="s">
        <v>747</v>
      </c>
      <c r="F151" s="57" t="s">
        <v>19</v>
      </c>
      <c r="G151" s="57" t="s">
        <v>447</v>
      </c>
      <c r="H151" s="128" t="s">
        <v>748</v>
      </c>
      <c r="I151" s="54" t="s">
        <v>749</v>
      </c>
      <c r="J151" s="127" t="s">
        <v>750</v>
      </c>
      <c r="K151" s="127" t="s">
        <v>894</v>
      </c>
    </row>
    <row r="152" spans="1:11" s="5" customFormat="1" ht="13.5" customHeight="1">
      <c r="A152" s="54" t="s">
        <v>346</v>
      </c>
      <c r="B152" s="54" t="s">
        <v>789</v>
      </c>
      <c r="C152" s="17" t="s">
        <v>795</v>
      </c>
      <c r="D152" s="54" t="s">
        <v>627</v>
      </c>
      <c r="E152" s="54" t="s">
        <v>796</v>
      </c>
      <c r="F152" s="57" t="s">
        <v>19</v>
      </c>
      <c r="G152" s="57" t="s">
        <v>58</v>
      </c>
      <c r="H152" s="128" t="s">
        <v>797</v>
      </c>
      <c r="I152" s="54" t="s">
        <v>346</v>
      </c>
      <c r="J152" s="127" t="s">
        <v>798</v>
      </c>
      <c r="K152" s="127" t="s">
        <v>794</v>
      </c>
    </row>
    <row r="153" spans="1:11" s="5" customFormat="1" ht="13.5" customHeight="1">
      <c r="A153" s="40" t="s">
        <v>346</v>
      </c>
      <c r="B153" s="5" t="s">
        <v>895</v>
      </c>
      <c r="C153" s="17" t="s">
        <v>915</v>
      </c>
      <c r="D153" s="5" t="s">
        <v>916</v>
      </c>
      <c r="E153" s="5" t="s">
        <v>897</v>
      </c>
      <c r="F153" s="22" t="s">
        <v>19</v>
      </c>
      <c r="G153" s="47" t="s">
        <v>76</v>
      </c>
      <c r="H153" s="9" t="s">
        <v>917</v>
      </c>
      <c r="I153" s="9" t="s">
        <v>228</v>
      </c>
      <c r="J153" s="30" t="s">
        <v>918</v>
      </c>
      <c r="K153" s="10" t="s">
        <v>901</v>
      </c>
    </row>
    <row r="154" spans="1:11" s="5" customFormat="1" ht="13.5" customHeight="1">
      <c r="A154" s="6" t="s">
        <v>346</v>
      </c>
      <c r="B154" s="5" t="s">
        <v>895</v>
      </c>
      <c r="C154" s="17" t="s">
        <v>942</v>
      </c>
      <c r="D154" s="5" t="s">
        <v>627</v>
      </c>
      <c r="E154" s="5" t="s">
        <v>932</v>
      </c>
      <c r="F154" s="22" t="s">
        <v>19</v>
      </c>
      <c r="G154" s="47" t="s">
        <v>76</v>
      </c>
      <c r="H154" s="9" t="s">
        <v>943</v>
      </c>
      <c r="I154" s="1" t="s">
        <v>228</v>
      </c>
      <c r="J154" s="32" t="s">
        <v>944</v>
      </c>
      <c r="K154" s="68" t="s">
        <v>901</v>
      </c>
    </row>
    <row r="155" spans="1:11" s="5" customFormat="1" ht="13.5" customHeight="1">
      <c r="A155" s="7" t="s">
        <v>346</v>
      </c>
      <c r="B155" s="1" t="s">
        <v>1268</v>
      </c>
      <c r="C155" s="17" t="s">
        <v>1323</v>
      </c>
      <c r="D155" s="1" t="s">
        <v>1324</v>
      </c>
      <c r="E155" s="1" t="s">
        <v>1279</v>
      </c>
      <c r="F155" s="24" t="s">
        <v>19</v>
      </c>
      <c r="G155" s="24" t="s">
        <v>76</v>
      </c>
      <c r="H155" s="1" t="s">
        <v>1146</v>
      </c>
      <c r="I155" s="1" t="s">
        <v>1325</v>
      </c>
      <c r="J155" s="1"/>
      <c r="K155" s="75" t="s">
        <v>1275</v>
      </c>
    </row>
    <row r="156" spans="1:11" s="5" customFormat="1" ht="13.5" customHeight="1">
      <c r="A156" s="7" t="s">
        <v>346</v>
      </c>
      <c r="B156" s="1" t="s">
        <v>1091</v>
      </c>
      <c r="C156" s="17" t="s">
        <v>969</v>
      </c>
      <c r="D156" s="1" t="s">
        <v>1127</v>
      </c>
      <c r="E156" s="1" t="s">
        <v>1128</v>
      </c>
      <c r="F156" s="24" t="s">
        <v>77</v>
      </c>
      <c r="G156" s="24" t="s">
        <v>76</v>
      </c>
      <c r="H156" s="1" t="s">
        <v>1129</v>
      </c>
      <c r="I156" s="45" t="s">
        <v>1130</v>
      </c>
      <c r="J156" s="1"/>
      <c r="K156" s="75" t="s">
        <v>1097</v>
      </c>
    </row>
    <row r="157" spans="1:11" s="5" customFormat="1" ht="13.5" customHeight="1">
      <c r="A157" s="39" t="s">
        <v>346</v>
      </c>
      <c r="B157" s="45" t="s">
        <v>311</v>
      </c>
      <c r="C157" s="17" t="s">
        <v>347</v>
      </c>
      <c r="D157" s="79" t="s">
        <v>106</v>
      </c>
      <c r="E157" s="40" t="s">
        <v>348</v>
      </c>
      <c r="F157" s="51" t="s">
        <v>47</v>
      </c>
      <c r="G157" s="47" t="s">
        <v>349</v>
      </c>
      <c r="H157" s="49" t="s">
        <v>350</v>
      </c>
      <c r="I157" s="49" t="s">
        <v>351</v>
      </c>
      <c r="J157" s="28" t="s">
        <v>352</v>
      </c>
      <c r="K157" s="35" t="s">
        <v>319</v>
      </c>
    </row>
    <row r="158" spans="1:11" s="5" customFormat="1" ht="13.5" customHeight="1">
      <c r="A158" s="44" t="s">
        <v>156</v>
      </c>
      <c r="B158" s="45" t="s">
        <v>131</v>
      </c>
      <c r="C158" s="17" t="s">
        <v>157</v>
      </c>
      <c r="D158" s="44" t="s">
        <v>158</v>
      </c>
      <c r="E158" s="44" t="s">
        <v>159</v>
      </c>
      <c r="F158" s="51" t="s">
        <v>19</v>
      </c>
      <c r="G158" s="47" t="s">
        <v>160</v>
      </c>
      <c r="H158" s="142" t="s">
        <v>161</v>
      </c>
      <c r="I158" s="45" t="s">
        <v>147</v>
      </c>
      <c r="J158" s="31" t="s">
        <v>186</v>
      </c>
      <c r="K158" s="30" t="s">
        <v>139</v>
      </c>
    </row>
    <row r="159" spans="1:11" s="5" customFormat="1" ht="13.5" customHeight="1">
      <c r="A159" s="7" t="s">
        <v>1370</v>
      </c>
      <c r="B159" s="1" t="s">
        <v>1326</v>
      </c>
      <c r="C159" s="17" t="s">
        <v>1371</v>
      </c>
      <c r="D159" s="1" t="s">
        <v>1372</v>
      </c>
      <c r="E159" s="1" t="s">
        <v>1329</v>
      </c>
      <c r="F159" s="24" t="s">
        <v>19</v>
      </c>
      <c r="G159" s="24" t="s">
        <v>76</v>
      </c>
      <c r="H159" s="1" t="s">
        <v>1373</v>
      </c>
      <c r="I159" s="1" t="s">
        <v>1374</v>
      </c>
      <c r="J159" s="75" t="s">
        <v>1375</v>
      </c>
      <c r="K159" s="75" t="s">
        <v>1333</v>
      </c>
    </row>
    <row r="160" spans="1:11" s="5" customFormat="1" ht="13.5" customHeight="1">
      <c r="A160" s="54" t="s">
        <v>618</v>
      </c>
      <c r="B160" s="54" t="s">
        <v>549</v>
      </c>
      <c r="C160" s="17" t="s">
        <v>619</v>
      </c>
      <c r="D160" s="54" t="s">
        <v>597</v>
      </c>
      <c r="E160" s="54" t="s">
        <v>620</v>
      </c>
      <c r="F160" s="57" t="s">
        <v>518</v>
      </c>
      <c r="G160" s="20" t="s">
        <v>58</v>
      </c>
      <c r="H160" s="126" t="s">
        <v>663</v>
      </c>
      <c r="I160" s="54" t="s">
        <v>621</v>
      </c>
      <c r="J160" s="27" t="s">
        <v>554</v>
      </c>
      <c r="K160" s="30" t="s">
        <v>555</v>
      </c>
    </row>
    <row r="161" spans="1:11" s="5" customFormat="1" ht="13.5" customHeight="1">
      <c r="A161" s="54" t="s">
        <v>735</v>
      </c>
      <c r="B161" s="54" t="s">
        <v>706</v>
      </c>
      <c r="C161" s="17" t="s">
        <v>736</v>
      </c>
      <c r="D161" s="54" t="s">
        <v>557</v>
      </c>
      <c r="E161" s="54" t="s">
        <v>737</v>
      </c>
      <c r="F161" s="57" t="s">
        <v>58</v>
      </c>
      <c r="G161" s="57" t="s">
        <v>76</v>
      </c>
      <c r="H161" s="128" t="s">
        <v>738</v>
      </c>
      <c r="I161" s="54" t="s">
        <v>739</v>
      </c>
      <c r="J161" s="127" t="s">
        <v>740</v>
      </c>
      <c r="K161" s="127" t="s">
        <v>894</v>
      </c>
    </row>
    <row r="162" spans="1:11" s="5" customFormat="1" ht="13.5" customHeight="1">
      <c r="A162" s="7" t="s">
        <v>1362</v>
      </c>
      <c r="B162" s="1" t="s">
        <v>1326</v>
      </c>
      <c r="C162" s="17" t="s">
        <v>1363</v>
      </c>
      <c r="D162" s="1" t="s">
        <v>1364</v>
      </c>
      <c r="E162" s="1" t="s">
        <v>1365</v>
      </c>
      <c r="F162" s="24" t="s">
        <v>77</v>
      </c>
      <c r="G162" s="122" t="s">
        <v>1366</v>
      </c>
      <c r="H162" s="1" t="s">
        <v>1367</v>
      </c>
      <c r="I162" s="1" t="s">
        <v>1368</v>
      </c>
      <c r="J162" s="75" t="s">
        <v>1369</v>
      </c>
      <c r="K162" s="75" t="s">
        <v>1333</v>
      </c>
    </row>
    <row r="163" spans="1:11" s="5" customFormat="1" ht="13.5" customHeight="1">
      <c r="A163" s="130" t="s">
        <v>491</v>
      </c>
      <c r="B163" s="41" t="s">
        <v>403</v>
      </c>
      <c r="C163" s="17" t="s">
        <v>492</v>
      </c>
      <c r="D163" s="41" t="s">
        <v>493</v>
      </c>
      <c r="E163" s="130" t="s">
        <v>494</v>
      </c>
      <c r="F163" s="89" t="s">
        <v>77</v>
      </c>
      <c r="G163" s="47" t="s">
        <v>495</v>
      </c>
      <c r="H163" s="130" t="s">
        <v>496</v>
      </c>
      <c r="I163" s="49" t="s">
        <v>497</v>
      </c>
      <c r="J163" s="30" t="s">
        <v>498</v>
      </c>
      <c r="K163" s="30" t="s">
        <v>411</v>
      </c>
    </row>
    <row r="164" spans="1:11" s="5" customFormat="1" ht="13.5" customHeight="1">
      <c r="A164" s="44" t="s">
        <v>53</v>
      </c>
      <c r="B164" s="49" t="s">
        <v>44</v>
      </c>
      <c r="C164" s="17" t="s">
        <v>94</v>
      </c>
      <c r="D164" s="79" t="s">
        <v>95</v>
      </c>
      <c r="E164" s="44" t="s">
        <v>54</v>
      </c>
      <c r="F164" s="47" t="s">
        <v>47</v>
      </c>
      <c r="G164" s="47" t="s">
        <v>20</v>
      </c>
      <c r="H164" s="95" t="s">
        <v>55</v>
      </c>
      <c r="I164" s="143" t="s">
        <v>56</v>
      </c>
      <c r="J164" s="37" t="s">
        <v>1267</v>
      </c>
      <c r="K164" s="30" t="s">
        <v>48</v>
      </c>
    </row>
    <row r="165" spans="1:11" s="5" customFormat="1" ht="13.5" customHeight="1">
      <c r="A165" s="54" t="s">
        <v>853</v>
      </c>
      <c r="B165" s="54" t="s">
        <v>789</v>
      </c>
      <c r="C165" s="17" t="s">
        <v>854</v>
      </c>
      <c r="D165" s="54" t="s">
        <v>102</v>
      </c>
      <c r="E165" s="54" t="s">
        <v>855</v>
      </c>
      <c r="F165" s="57" t="s">
        <v>72</v>
      </c>
      <c r="G165" s="57" t="s">
        <v>196</v>
      </c>
      <c r="H165" s="128" t="s">
        <v>856</v>
      </c>
      <c r="I165" s="54" t="s">
        <v>853</v>
      </c>
      <c r="J165" s="127" t="s">
        <v>857</v>
      </c>
      <c r="K165" s="127" t="s">
        <v>794</v>
      </c>
    </row>
    <row r="166" spans="1:11" s="5" customFormat="1" ht="13.5" customHeight="1">
      <c r="A166" s="54" t="str">
        <f>"International Relations"</f>
        <v>International Relations</v>
      </c>
      <c r="B166" s="105" t="s">
        <v>684</v>
      </c>
      <c r="C166" s="17" t="str">
        <f>"Frasher"</f>
        <v>Frasher</v>
      </c>
      <c r="D166" s="54" t="str">
        <f>"Michelle"</f>
        <v>Michelle</v>
      </c>
      <c r="E166" s="54" t="str">
        <f>"University of Malta; University of Gent"</f>
        <v>University of Malta; University of Gent</v>
      </c>
      <c r="F166" s="58" t="s">
        <v>77</v>
      </c>
      <c r="G166" s="58" t="s">
        <v>71</v>
      </c>
      <c r="H166" s="128" t="str">
        <f>"Molloy College - Rockville Centre, NY"</f>
        <v>Molloy College - Rockville Centre, NY</v>
      </c>
      <c r="I166" s="54" t="s">
        <v>685</v>
      </c>
      <c r="J166" s="54"/>
      <c r="K166" s="127" t="s">
        <v>683</v>
      </c>
    </row>
    <row r="167" spans="1:11" s="5" customFormat="1" ht="13.5" customHeight="1">
      <c r="A167" s="7" t="s">
        <v>1269</v>
      </c>
      <c r="B167" s="1" t="s">
        <v>1268</v>
      </c>
      <c r="C167" s="17" t="s">
        <v>1270</v>
      </c>
      <c r="D167" s="1" t="s">
        <v>1271</v>
      </c>
      <c r="E167" s="1" t="s">
        <v>1272</v>
      </c>
      <c r="F167" s="24" t="s">
        <v>518</v>
      </c>
      <c r="G167" s="24" t="s">
        <v>76</v>
      </c>
      <c r="H167" s="1" t="s">
        <v>1273</v>
      </c>
      <c r="I167" s="1" t="s">
        <v>1274</v>
      </c>
      <c r="J167" s="1"/>
      <c r="K167" s="75" t="s">
        <v>1275</v>
      </c>
    </row>
    <row r="168" spans="1:11" s="5" customFormat="1" ht="13.5" customHeight="1">
      <c r="A168" s="6" t="s">
        <v>908</v>
      </c>
      <c r="B168" s="5" t="s">
        <v>895</v>
      </c>
      <c r="C168" s="17" t="s">
        <v>909</v>
      </c>
      <c r="D168" s="5" t="s">
        <v>910</v>
      </c>
      <c r="E168" s="6" t="s">
        <v>911</v>
      </c>
      <c r="F168" s="23" t="s">
        <v>19</v>
      </c>
      <c r="G168" s="47" t="s">
        <v>76</v>
      </c>
      <c r="H168" s="8" t="s">
        <v>912</v>
      </c>
      <c r="I168" s="8" t="s">
        <v>913</v>
      </c>
      <c r="J168" s="30" t="s">
        <v>914</v>
      </c>
      <c r="K168" s="10" t="s">
        <v>901</v>
      </c>
    </row>
    <row r="169" spans="1:11" s="5" customFormat="1" ht="13.5" customHeight="1">
      <c r="A169" s="137" t="s">
        <v>1199</v>
      </c>
      <c r="B169" s="45" t="s">
        <v>1131</v>
      </c>
      <c r="C169" s="17" t="s">
        <v>1200</v>
      </c>
      <c r="D169" s="133" t="s">
        <v>1201</v>
      </c>
      <c r="E169" s="132" t="s">
        <v>1202</v>
      </c>
      <c r="F169" s="57" t="s">
        <v>19</v>
      </c>
      <c r="G169" s="112" t="s">
        <v>407</v>
      </c>
      <c r="H169" s="81" t="s">
        <v>1203</v>
      </c>
      <c r="I169" s="105" t="s">
        <v>1204</v>
      </c>
      <c r="J169" s="127"/>
      <c r="K169" s="27" t="s">
        <v>1264</v>
      </c>
    </row>
    <row r="170" spans="1:11" s="5" customFormat="1" ht="13.5" customHeight="1">
      <c r="A170" s="137" t="s">
        <v>1154</v>
      </c>
      <c r="B170" s="45" t="s">
        <v>1131</v>
      </c>
      <c r="C170" s="17" t="s">
        <v>1155</v>
      </c>
      <c r="D170" s="133" t="s">
        <v>1156</v>
      </c>
      <c r="E170" s="132" t="s">
        <v>1157</v>
      </c>
      <c r="F170" s="23" t="s">
        <v>19</v>
      </c>
      <c r="G170" s="112" t="s">
        <v>71</v>
      </c>
      <c r="H170" s="81" t="s">
        <v>1158</v>
      </c>
      <c r="I170" s="105" t="s">
        <v>1159</v>
      </c>
      <c r="J170" s="127"/>
      <c r="K170" s="27" t="s">
        <v>1264</v>
      </c>
    </row>
    <row r="171" spans="1:11" s="5" customFormat="1" ht="13.5" customHeight="1">
      <c r="A171" s="54" t="s">
        <v>560</v>
      </c>
      <c r="B171" s="54" t="s">
        <v>549</v>
      </c>
      <c r="C171" s="17" t="s">
        <v>561</v>
      </c>
      <c r="D171" s="54" t="s">
        <v>562</v>
      </c>
      <c r="E171" s="54" t="s">
        <v>563</v>
      </c>
      <c r="F171" s="57" t="s">
        <v>407</v>
      </c>
      <c r="G171" s="20" t="s">
        <v>76</v>
      </c>
      <c r="H171" s="126" t="s">
        <v>650</v>
      </c>
      <c r="I171" s="54" t="s">
        <v>564</v>
      </c>
      <c r="J171" s="27" t="s">
        <v>554</v>
      </c>
      <c r="K171" s="30" t="s">
        <v>555</v>
      </c>
    </row>
    <row r="172" spans="1:11" s="5" customFormat="1" ht="13.5" customHeight="1">
      <c r="A172" s="54" t="s">
        <v>560</v>
      </c>
      <c r="B172" s="54" t="s">
        <v>549</v>
      </c>
      <c r="C172" s="17" t="s">
        <v>596</v>
      </c>
      <c r="D172" s="54" t="s">
        <v>597</v>
      </c>
      <c r="E172" s="54" t="s">
        <v>598</v>
      </c>
      <c r="F172" s="57" t="s">
        <v>407</v>
      </c>
      <c r="G172" s="20" t="s">
        <v>76</v>
      </c>
      <c r="H172" s="126" t="s">
        <v>659</v>
      </c>
      <c r="I172" s="54" t="s">
        <v>599</v>
      </c>
      <c r="J172" s="27" t="s">
        <v>554</v>
      </c>
      <c r="K172" s="30" t="s">
        <v>555</v>
      </c>
    </row>
    <row r="173" spans="1:11" s="5" customFormat="1" ht="13.5" customHeight="1">
      <c r="A173" s="54" t="s">
        <v>560</v>
      </c>
      <c r="B173" s="54" t="s">
        <v>549</v>
      </c>
      <c r="C173" s="17" t="s">
        <v>610</v>
      </c>
      <c r="D173" s="54" t="s">
        <v>611</v>
      </c>
      <c r="E173" s="54" t="s">
        <v>612</v>
      </c>
      <c r="F173" s="57" t="s">
        <v>407</v>
      </c>
      <c r="G173" s="20" t="s">
        <v>76</v>
      </c>
      <c r="H173" s="126" t="s">
        <v>662</v>
      </c>
      <c r="I173" s="54" t="s">
        <v>613</v>
      </c>
      <c r="J173" s="27" t="s">
        <v>554</v>
      </c>
      <c r="K173" s="30" t="s">
        <v>555</v>
      </c>
    </row>
    <row r="174" spans="1:11" s="5" customFormat="1" ht="13.5" customHeight="1">
      <c r="A174" s="5" t="s">
        <v>326</v>
      </c>
      <c r="B174" s="9" t="s">
        <v>982</v>
      </c>
      <c r="C174" s="17" t="s">
        <v>1011</v>
      </c>
      <c r="D174" s="9" t="s">
        <v>1012</v>
      </c>
      <c r="E174" s="9" t="s">
        <v>990</v>
      </c>
      <c r="F174" s="20" t="s">
        <v>58</v>
      </c>
      <c r="G174" s="20" t="s">
        <v>76</v>
      </c>
      <c r="H174" s="9" t="s">
        <v>949</v>
      </c>
      <c r="I174" s="9" t="s">
        <v>1013</v>
      </c>
      <c r="J174" s="35" t="s">
        <v>1014</v>
      </c>
      <c r="K174" s="59" t="s">
        <v>988</v>
      </c>
    </row>
    <row r="175" spans="1:11" s="5" customFormat="1" ht="13.5" customHeight="1">
      <c r="A175" s="44" t="s">
        <v>127</v>
      </c>
      <c r="B175" s="49" t="s">
        <v>44</v>
      </c>
      <c r="C175" s="17" t="s">
        <v>109</v>
      </c>
      <c r="D175" s="41" t="s">
        <v>99</v>
      </c>
      <c r="E175" s="44" t="s">
        <v>64</v>
      </c>
      <c r="F175" s="85" t="s">
        <v>58</v>
      </c>
      <c r="G175" s="47" t="s">
        <v>71</v>
      </c>
      <c r="H175" s="95" t="s">
        <v>66</v>
      </c>
      <c r="I175" s="44" t="s">
        <v>65</v>
      </c>
      <c r="J175" s="37" t="s">
        <v>1267</v>
      </c>
      <c r="K175" s="30" t="s">
        <v>48</v>
      </c>
    </row>
    <row r="176" spans="1:11" s="5" customFormat="1" ht="13.5" customHeight="1">
      <c r="A176" s="40" t="s">
        <v>366</v>
      </c>
      <c r="B176" s="41" t="s">
        <v>508</v>
      </c>
      <c r="C176" s="17" t="s">
        <v>523</v>
      </c>
      <c r="D176" s="41" t="s">
        <v>524</v>
      </c>
      <c r="E176" s="44" t="s">
        <v>517</v>
      </c>
      <c r="F176" s="94" t="s">
        <v>315</v>
      </c>
      <c r="G176" s="47" t="s">
        <v>196</v>
      </c>
      <c r="H176" s="95" t="s">
        <v>525</v>
      </c>
      <c r="I176" s="49" t="s">
        <v>526</v>
      </c>
      <c r="J176" s="30" t="s">
        <v>527</v>
      </c>
      <c r="K176" s="10" t="s">
        <v>1265</v>
      </c>
    </row>
    <row r="177" spans="1:11" s="5" customFormat="1" ht="13.5" customHeight="1">
      <c r="A177" s="130" t="s">
        <v>366</v>
      </c>
      <c r="B177" s="41" t="s">
        <v>403</v>
      </c>
      <c r="C177" s="17" t="s">
        <v>456</v>
      </c>
      <c r="D177" s="41" t="s">
        <v>457</v>
      </c>
      <c r="E177" s="130" t="s">
        <v>421</v>
      </c>
      <c r="F177" s="89" t="s">
        <v>407</v>
      </c>
      <c r="G177" s="47" t="s">
        <v>76</v>
      </c>
      <c r="H177" s="130" t="s">
        <v>458</v>
      </c>
      <c r="I177" s="39" t="s">
        <v>459</v>
      </c>
      <c r="J177" s="33" t="s">
        <v>460</v>
      </c>
      <c r="K177" s="30" t="s">
        <v>411</v>
      </c>
    </row>
    <row r="178" spans="1:11" s="5" customFormat="1" ht="13.5" customHeight="1">
      <c r="A178" s="76" t="s">
        <v>366</v>
      </c>
      <c r="B178" s="79" t="s">
        <v>311</v>
      </c>
      <c r="C178" s="17" t="s">
        <v>367</v>
      </c>
      <c r="D178" s="76" t="s">
        <v>368</v>
      </c>
      <c r="E178" s="79" t="s">
        <v>369</v>
      </c>
      <c r="F178" s="51" t="s">
        <v>19</v>
      </c>
      <c r="G178" s="47" t="s">
        <v>20</v>
      </c>
      <c r="H178" s="81" t="s">
        <v>370</v>
      </c>
      <c r="I178" s="45" t="s">
        <v>371</v>
      </c>
      <c r="J178" s="31" t="s">
        <v>372</v>
      </c>
      <c r="K178" s="35" t="s">
        <v>319</v>
      </c>
    </row>
    <row r="179" spans="1:11" s="5" customFormat="1" ht="13.5" customHeight="1">
      <c r="A179" s="39" t="s">
        <v>148</v>
      </c>
      <c r="B179" s="45" t="s">
        <v>131</v>
      </c>
      <c r="C179" s="17" t="s">
        <v>149</v>
      </c>
      <c r="D179" s="79" t="s">
        <v>150</v>
      </c>
      <c r="E179" s="40" t="s">
        <v>151</v>
      </c>
      <c r="F179" s="51" t="s">
        <v>144</v>
      </c>
      <c r="G179" s="47" t="s">
        <v>152</v>
      </c>
      <c r="H179" s="49" t="s">
        <v>153</v>
      </c>
      <c r="I179" s="49" t="s">
        <v>154</v>
      </c>
      <c r="J179" s="30" t="s">
        <v>155</v>
      </c>
      <c r="K179" s="32" t="s">
        <v>139</v>
      </c>
    </row>
    <row r="180" spans="1:11" s="5" customFormat="1" ht="13.5" customHeight="1">
      <c r="A180" s="44" t="s">
        <v>125</v>
      </c>
      <c r="B180" s="49" t="s">
        <v>44</v>
      </c>
      <c r="C180" s="17" t="s">
        <v>108</v>
      </c>
      <c r="D180" s="44" t="s">
        <v>98</v>
      </c>
      <c r="E180" s="44" t="s">
        <v>61</v>
      </c>
      <c r="F180" s="47" t="s">
        <v>47</v>
      </c>
      <c r="G180" s="47" t="s">
        <v>20</v>
      </c>
      <c r="H180" s="95" t="s">
        <v>62</v>
      </c>
      <c r="I180" s="44" t="s">
        <v>63</v>
      </c>
      <c r="J180" s="37" t="s">
        <v>1267</v>
      </c>
      <c r="K180" s="30" t="s">
        <v>48</v>
      </c>
    </row>
    <row r="181" spans="1:11" ht="13.5" customHeight="1">
      <c r="A181" s="54" t="s">
        <v>436</v>
      </c>
      <c r="B181" s="54" t="s">
        <v>789</v>
      </c>
      <c r="C181" s="17" t="s">
        <v>815</v>
      </c>
      <c r="D181" s="54" t="s">
        <v>816</v>
      </c>
      <c r="E181" s="54" t="s">
        <v>817</v>
      </c>
      <c r="F181" s="57" t="s">
        <v>19</v>
      </c>
      <c r="G181" s="57" t="s">
        <v>407</v>
      </c>
      <c r="H181" s="128" t="s">
        <v>818</v>
      </c>
      <c r="I181" s="54" t="s">
        <v>436</v>
      </c>
      <c r="J181" s="127" t="s">
        <v>819</v>
      </c>
      <c r="K181" s="127" t="s">
        <v>794</v>
      </c>
    </row>
    <row r="182" spans="1:11" ht="13.5" customHeight="1">
      <c r="A182" s="130" t="s">
        <v>436</v>
      </c>
      <c r="B182" s="41" t="s">
        <v>403</v>
      </c>
      <c r="C182" s="17" t="s">
        <v>437</v>
      </c>
      <c r="D182" s="41" t="s">
        <v>438</v>
      </c>
      <c r="E182" s="130" t="s">
        <v>439</v>
      </c>
      <c r="F182" s="89" t="s">
        <v>407</v>
      </c>
      <c r="G182" s="47" t="s">
        <v>76</v>
      </c>
      <c r="H182" s="130" t="s">
        <v>440</v>
      </c>
      <c r="I182" s="45" t="s">
        <v>441</v>
      </c>
      <c r="J182" s="32" t="s">
        <v>442</v>
      </c>
      <c r="K182" s="30" t="s">
        <v>411</v>
      </c>
    </row>
    <row r="183" spans="1:11" s="5" customFormat="1" ht="13.5" customHeight="1">
      <c r="A183" s="44" t="s">
        <v>321</v>
      </c>
      <c r="B183" s="41" t="s">
        <v>311</v>
      </c>
      <c r="C183" s="17" t="s">
        <v>328</v>
      </c>
      <c r="D183" s="44" t="s">
        <v>329</v>
      </c>
      <c r="E183" s="44" t="s">
        <v>330</v>
      </c>
      <c r="F183" s="51" t="s">
        <v>58</v>
      </c>
      <c r="G183" s="47" t="s">
        <v>72</v>
      </c>
      <c r="H183" s="142" t="s">
        <v>331</v>
      </c>
      <c r="I183" s="45" t="s">
        <v>332</v>
      </c>
      <c r="J183" s="28" t="s">
        <v>333</v>
      </c>
      <c r="K183" s="35" t="s">
        <v>319</v>
      </c>
    </row>
    <row r="184" spans="1:11" s="5" customFormat="1" ht="13.5" customHeight="1">
      <c r="A184" s="39" t="s">
        <v>321</v>
      </c>
      <c r="B184" s="41" t="s">
        <v>311</v>
      </c>
      <c r="C184" s="17" t="s">
        <v>322</v>
      </c>
      <c r="D184" s="41" t="s">
        <v>323</v>
      </c>
      <c r="E184" s="39" t="s">
        <v>324</v>
      </c>
      <c r="F184" s="51" t="s">
        <v>77</v>
      </c>
      <c r="G184" s="47" t="s">
        <v>71</v>
      </c>
      <c r="H184" s="46" t="s">
        <v>325</v>
      </c>
      <c r="I184" s="39" t="s">
        <v>326</v>
      </c>
      <c r="J184" s="33" t="s">
        <v>327</v>
      </c>
      <c r="K184" s="35" t="s">
        <v>319</v>
      </c>
    </row>
    <row r="185" spans="1:11" s="5" customFormat="1" ht="13.5" customHeight="1">
      <c r="A185" s="134" t="s">
        <v>321</v>
      </c>
      <c r="B185" s="45" t="s">
        <v>1131</v>
      </c>
      <c r="C185" s="17" t="s">
        <v>1232</v>
      </c>
      <c r="D185" s="133" t="s">
        <v>1233</v>
      </c>
      <c r="E185" s="132" t="s">
        <v>1229</v>
      </c>
      <c r="F185" s="117" t="s">
        <v>58</v>
      </c>
      <c r="G185" s="109" t="s">
        <v>76</v>
      </c>
      <c r="H185" s="81" t="s">
        <v>1234</v>
      </c>
      <c r="I185" s="45" t="s">
        <v>1235</v>
      </c>
      <c r="J185" s="32"/>
      <c r="K185" s="27" t="s">
        <v>1264</v>
      </c>
    </row>
    <row r="186" spans="1:11" s="5" customFormat="1" ht="13.5" customHeight="1">
      <c r="A186" s="6" t="s">
        <v>1104</v>
      </c>
      <c r="B186" s="9" t="s">
        <v>1091</v>
      </c>
      <c r="C186" s="17" t="s">
        <v>1105</v>
      </c>
      <c r="D186" s="6" t="s">
        <v>1106</v>
      </c>
      <c r="E186" s="6" t="s">
        <v>1107</v>
      </c>
      <c r="F186" s="20" t="s">
        <v>518</v>
      </c>
      <c r="G186" s="22" t="s">
        <v>76</v>
      </c>
      <c r="H186" s="81" t="s">
        <v>1108</v>
      </c>
      <c r="I186" s="45" t="s">
        <v>1109</v>
      </c>
      <c r="K186" s="78" t="s">
        <v>1097</v>
      </c>
    </row>
    <row r="187" spans="1:11" s="5" customFormat="1" ht="13.5" customHeight="1">
      <c r="A187" s="77" t="s">
        <v>1115</v>
      </c>
      <c r="B187" s="9" t="s">
        <v>1091</v>
      </c>
      <c r="C187" s="17" t="s">
        <v>1116</v>
      </c>
      <c r="D187" s="77" t="s">
        <v>1117</v>
      </c>
      <c r="E187" s="77" t="s">
        <v>1118</v>
      </c>
      <c r="F187" s="20" t="s">
        <v>77</v>
      </c>
      <c r="G187" s="85" t="s">
        <v>76</v>
      </c>
      <c r="H187" s="144" t="s">
        <v>1119</v>
      </c>
      <c r="I187" s="45" t="s">
        <v>1120</v>
      </c>
      <c r="K187" s="78" t="s">
        <v>1097</v>
      </c>
    </row>
    <row r="188" spans="1:11" s="5" customFormat="1" ht="13.5" customHeight="1">
      <c r="A188" s="130" t="s">
        <v>418</v>
      </c>
      <c r="B188" s="41" t="s">
        <v>403</v>
      </c>
      <c r="C188" s="17" t="s">
        <v>451</v>
      </c>
      <c r="D188" s="44" t="s">
        <v>452</v>
      </c>
      <c r="E188" s="130" t="s">
        <v>421</v>
      </c>
      <c r="F188" s="89" t="s">
        <v>77</v>
      </c>
      <c r="G188" s="47" t="s">
        <v>196</v>
      </c>
      <c r="H188" s="130" t="s">
        <v>453</v>
      </c>
      <c r="I188" s="45" t="s">
        <v>454</v>
      </c>
      <c r="J188" s="31" t="s">
        <v>455</v>
      </c>
      <c r="K188" s="30" t="s">
        <v>411</v>
      </c>
    </row>
    <row r="189" spans="1:11" s="5" customFormat="1" ht="13.5" customHeight="1">
      <c r="A189" s="130" t="s">
        <v>418</v>
      </c>
      <c r="B189" s="41" t="s">
        <v>403</v>
      </c>
      <c r="C189" s="17" t="s">
        <v>419</v>
      </c>
      <c r="D189" s="41" t="s">
        <v>420</v>
      </c>
      <c r="E189" s="130" t="s">
        <v>421</v>
      </c>
      <c r="F189" s="89" t="s">
        <v>58</v>
      </c>
      <c r="G189" s="47" t="s">
        <v>196</v>
      </c>
      <c r="H189" s="130" t="s">
        <v>422</v>
      </c>
      <c r="I189" s="93" t="s">
        <v>423</v>
      </c>
      <c r="J189" s="32" t="s">
        <v>424</v>
      </c>
      <c r="K189" s="30" t="s">
        <v>411</v>
      </c>
    </row>
    <row r="190" spans="1:11" s="5" customFormat="1" ht="13.5" customHeight="1">
      <c r="A190" s="40" t="s">
        <v>353</v>
      </c>
      <c r="B190" s="41" t="s">
        <v>311</v>
      </c>
      <c r="C190" s="17" t="s">
        <v>354</v>
      </c>
      <c r="D190" s="41" t="s">
        <v>355</v>
      </c>
      <c r="E190" s="41" t="s">
        <v>356</v>
      </c>
      <c r="F190" s="51" t="s">
        <v>77</v>
      </c>
      <c r="G190" s="47" t="s">
        <v>71</v>
      </c>
      <c r="H190" s="45" t="s">
        <v>357</v>
      </c>
      <c r="I190" s="93" t="s">
        <v>358</v>
      </c>
      <c r="J190" s="28" t="s">
        <v>359</v>
      </c>
      <c r="K190" s="35" t="s">
        <v>319</v>
      </c>
    </row>
    <row r="191" spans="1:11" s="5" customFormat="1" ht="13.5" customHeight="1">
      <c r="A191" s="39" t="s">
        <v>130</v>
      </c>
      <c r="B191" s="49" t="s">
        <v>44</v>
      </c>
      <c r="C191" s="17" t="s">
        <v>117</v>
      </c>
      <c r="D191" s="76" t="s">
        <v>106</v>
      </c>
      <c r="E191" s="44" t="s">
        <v>75</v>
      </c>
      <c r="F191" s="85" t="s">
        <v>47</v>
      </c>
      <c r="G191" s="47" t="s">
        <v>20</v>
      </c>
      <c r="H191" s="95" t="s">
        <v>89</v>
      </c>
      <c r="I191" s="44" t="s">
        <v>90</v>
      </c>
      <c r="J191" s="37" t="s">
        <v>1267</v>
      </c>
      <c r="K191" s="30" t="s">
        <v>48</v>
      </c>
    </row>
    <row r="192" spans="1:11" s="5" customFormat="1" ht="13.5" customHeight="1">
      <c r="A192" s="54" t="s">
        <v>130</v>
      </c>
      <c r="B192" s="54" t="s">
        <v>789</v>
      </c>
      <c r="C192" s="17" t="s">
        <v>884</v>
      </c>
      <c r="D192" s="54" t="s">
        <v>95</v>
      </c>
      <c r="E192" s="54" t="s">
        <v>869</v>
      </c>
      <c r="F192" s="57" t="s">
        <v>47</v>
      </c>
      <c r="G192" s="57" t="s">
        <v>20</v>
      </c>
      <c r="H192" s="128" t="s">
        <v>885</v>
      </c>
      <c r="I192" s="54" t="s">
        <v>130</v>
      </c>
      <c r="J192" s="127" t="s">
        <v>886</v>
      </c>
      <c r="K192" s="127" t="s">
        <v>794</v>
      </c>
    </row>
    <row r="193" spans="1:11" ht="13.5" customHeight="1">
      <c r="A193" s="5" t="s">
        <v>130</v>
      </c>
      <c r="B193" s="5" t="s">
        <v>1041</v>
      </c>
      <c r="C193" s="17" t="s">
        <v>1042</v>
      </c>
      <c r="D193" s="5" t="s">
        <v>926</v>
      </c>
      <c r="E193" s="9" t="s">
        <v>1043</v>
      </c>
      <c r="F193" s="20" t="s">
        <v>349</v>
      </c>
      <c r="G193" s="20" t="s">
        <v>58</v>
      </c>
      <c r="H193" s="9" t="s">
        <v>1044</v>
      </c>
      <c r="I193" s="9"/>
      <c r="J193" s="12"/>
      <c r="K193" s="59" t="s">
        <v>1045</v>
      </c>
    </row>
    <row r="194" spans="1:11" ht="13.5" customHeight="1">
      <c r="A194" s="4" t="s">
        <v>130</v>
      </c>
      <c r="B194" s="5" t="s">
        <v>1041</v>
      </c>
      <c r="C194" s="17" t="s">
        <v>1046</v>
      </c>
      <c r="D194" s="5" t="s">
        <v>1047</v>
      </c>
      <c r="E194" s="4" t="s">
        <v>1048</v>
      </c>
      <c r="F194" s="20" t="s">
        <v>19</v>
      </c>
      <c r="G194" s="20" t="s">
        <v>58</v>
      </c>
      <c r="H194" s="9" t="s">
        <v>1049</v>
      </c>
      <c r="I194" s="4"/>
      <c r="J194" s="4"/>
      <c r="K194" s="10" t="s">
        <v>1045</v>
      </c>
    </row>
    <row r="195" spans="1:11" s="7" customFormat="1" ht="13.5" customHeight="1">
      <c r="A195" s="40" t="s">
        <v>279</v>
      </c>
      <c r="B195" s="41" t="s">
        <v>263</v>
      </c>
      <c r="C195" s="17" t="s">
        <v>280</v>
      </c>
      <c r="D195" s="41" t="s">
        <v>281</v>
      </c>
      <c r="E195" s="41" t="s">
        <v>282</v>
      </c>
      <c r="F195" s="94" t="s">
        <v>58</v>
      </c>
      <c r="G195" s="47" t="s">
        <v>71</v>
      </c>
      <c r="H195" s="45" t="s">
        <v>283</v>
      </c>
      <c r="I195" s="49" t="s">
        <v>284</v>
      </c>
      <c r="J195" s="82"/>
      <c r="K195" s="30" t="s">
        <v>270</v>
      </c>
    </row>
    <row r="196" spans="1:11" s="7" customFormat="1" ht="13.5" customHeight="1">
      <c r="A196" s="6" t="s">
        <v>279</v>
      </c>
      <c r="B196" s="5" t="s">
        <v>1041</v>
      </c>
      <c r="C196" s="17" t="s">
        <v>1054</v>
      </c>
      <c r="D196" s="5" t="s">
        <v>1055</v>
      </c>
      <c r="E196" s="5" t="s">
        <v>1056</v>
      </c>
      <c r="F196" s="22" t="s">
        <v>77</v>
      </c>
      <c r="G196" s="20" t="s">
        <v>71</v>
      </c>
      <c r="H196" s="9" t="s">
        <v>1057</v>
      </c>
      <c r="I196" s="8"/>
      <c r="J196" s="82"/>
      <c r="K196" s="10" t="s">
        <v>1045</v>
      </c>
    </row>
    <row r="197" spans="1:11" s="7" customFormat="1" ht="13.5" customHeight="1">
      <c r="A197" s="137" t="s">
        <v>279</v>
      </c>
      <c r="B197" s="45" t="s">
        <v>1131</v>
      </c>
      <c r="C197" s="17" t="s">
        <v>1190</v>
      </c>
      <c r="D197" s="133" t="s">
        <v>1191</v>
      </c>
      <c r="E197" s="132" t="s">
        <v>1192</v>
      </c>
      <c r="F197" s="48" t="s">
        <v>407</v>
      </c>
      <c r="G197" s="109" t="s">
        <v>447</v>
      </c>
      <c r="H197" s="81" t="s">
        <v>1176</v>
      </c>
      <c r="I197" s="145" t="s">
        <v>1193</v>
      </c>
      <c r="J197" s="30"/>
      <c r="K197" s="27" t="s">
        <v>1264</v>
      </c>
    </row>
    <row r="198" spans="1:11" s="7" customFormat="1" ht="13.5" customHeight="1">
      <c r="A198" s="137" t="s">
        <v>279</v>
      </c>
      <c r="B198" s="45" t="s">
        <v>1131</v>
      </c>
      <c r="C198" s="17" t="s">
        <v>1194</v>
      </c>
      <c r="D198" s="132" t="s">
        <v>1195</v>
      </c>
      <c r="E198" s="132" t="s">
        <v>1196</v>
      </c>
      <c r="F198" s="57" t="s">
        <v>19</v>
      </c>
      <c r="G198" s="115" t="s">
        <v>71</v>
      </c>
      <c r="H198" s="81" t="s">
        <v>1197</v>
      </c>
      <c r="I198" s="105" t="s">
        <v>1198</v>
      </c>
      <c r="J198" s="127"/>
      <c r="K198" s="27" t="s">
        <v>1264</v>
      </c>
    </row>
    <row r="199" spans="1:11" s="7" customFormat="1" ht="13.5" customHeight="1">
      <c r="A199" s="137" t="s">
        <v>279</v>
      </c>
      <c r="B199" s="45" t="s">
        <v>1131</v>
      </c>
      <c r="C199" s="17" t="s">
        <v>1248</v>
      </c>
      <c r="D199" s="132" t="s">
        <v>1249</v>
      </c>
      <c r="E199" s="132" t="s">
        <v>1250</v>
      </c>
      <c r="F199" s="109" t="s">
        <v>58</v>
      </c>
      <c r="G199" s="21" t="s">
        <v>72</v>
      </c>
      <c r="H199" s="81" t="s">
        <v>1251</v>
      </c>
      <c r="I199" s="45" t="s">
        <v>1252</v>
      </c>
      <c r="J199" s="31"/>
      <c r="K199" s="27" t="s">
        <v>1264</v>
      </c>
    </row>
    <row r="200" spans="1:11" s="7" customFormat="1" ht="13.5" customHeight="1">
      <c r="A200" s="77" t="s">
        <v>124</v>
      </c>
      <c r="B200" s="49" t="s">
        <v>44</v>
      </c>
      <c r="C200" s="17" t="s">
        <v>118</v>
      </c>
      <c r="D200" s="76" t="s">
        <v>107</v>
      </c>
      <c r="E200" s="44" t="s">
        <v>91</v>
      </c>
      <c r="F200" s="23" t="s">
        <v>58</v>
      </c>
      <c r="G200" s="47" t="s">
        <v>76</v>
      </c>
      <c r="H200" s="95" t="s">
        <v>93</v>
      </c>
      <c r="I200" s="44" t="s">
        <v>92</v>
      </c>
      <c r="J200" s="37" t="s">
        <v>1267</v>
      </c>
      <c r="K200" s="30" t="s">
        <v>48</v>
      </c>
    </row>
    <row r="201" spans="1:11" ht="12.75">
      <c r="A201" s="76" t="s">
        <v>177</v>
      </c>
      <c r="B201" s="81" t="s">
        <v>131</v>
      </c>
      <c r="C201" s="17" t="s">
        <v>178</v>
      </c>
      <c r="D201" s="76" t="s">
        <v>179</v>
      </c>
      <c r="E201" s="79" t="s">
        <v>180</v>
      </c>
      <c r="F201" s="51" t="s">
        <v>163</v>
      </c>
      <c r="G201" s="47" t="s">
        <v>160</v>
      </c>
      <c r="H201" s="81" t="s">
        <v>181</v>
      </c>
      <c r="I201" s="76" t="s">
        <v>182</v>
      </c>
      <c r="J201" s="32" t="s">
        <v>183</v>
      </c>
      <c r="K201" s="30" t="s">
        <v>139</v>
      </c>
    </row>
    <row r="202" spans="1:12" s="5" customFormat="1" ht="13.5" customHeight="1">
      <c r="A202" s="67" t="s">
        <v>1078</v>
      </c>
      <c r="B202" s="5" t="s">
        <v>1041</v>
      </c>
      <c r="C202" s="17" t="s">
        <v>1079</v>
      </c>
      <c r="D202" s="67" t="s">
        <v>1080</v>
      </c>
      <c r="E202" s="67" t="s">
        <v>1081</v>
      </c>
      <c r="F202" s="86" t="s">
        <v>19</v>
      </c>
      <c r="G202" s="20" t="s">
        <v>58</v>
      </c>
      <c r="H202" s="142" t="s">
        <v>1089</v>
      </c>
      <c r="I202" s="9"/>
      <c r="J202" s="72"/>
      <c r="K202" s="10" t="s">
        <v>1045</v>
      </c>
      <c r="L202" s="61"/>
    </row>
    <row r="203" spans="1:12" s="5" customFormat="1" ht="13.5" customHeight="1">
      <c r="A203" s="54" t="s">
        <v>887</v>
      </c>
      <c r="B203" s="54" t="s">
        <v>789</v>
      </c>
      <c r="C203" s="17" t="s">
        <v>888</v>
      </c>
      <c r="D203" s="54" t="s">
        <v>623</v>
      </c>
      <c r="E203" s="54" t="s">
        <v>822</v>
      </c>
      <c r="F203" s="57" t="s">
        <v>72</v>
      </c>
      <c r="G203" s="57" t="s">
        <v>196</v>
      </c>
      <c r="H203" s="128" t="s">
        <v>889</v>
      </c>
      <c r="I203" s="54" t="s">
        <v>887</v>
      </c>
      <c r="J203" s="127" t="s">
        <v>890</v>
      </c>
      <c r="K203" s="127" t="s">
        <v>794</v>
      </c>
      <c r="L203" s="61"/>
    </row>
    <row r="204" spans="1:12" s="5" customFormat="1" ht="13.5" customHeight="1">
      <c r="A204" s="40" t="s">
        <v>305</v>
      </c>
      <c r="B204" s="41" t="s">
        <v>291</v>
      </c>
      <c r="C204" s="17" t="s">
        <v>306</v>
      </c>
      <c r="D204" s="41" t="s">
        <v>307</v>
      </c>
      <c r="E204" s="41" t="s">
        <v>294</v>
      </c>
      <c r="F204" s="106" t="s">
        <v>58</v>
      </c>
      <c r="G204" s="47" t="s">
        <v>71</v>
      </c>
      <c r="H204" s="45" t="s">
        <v>308</v>
      </c>
      <c r="I204" s="49" t="s">
        <v>309</v>
      </c>
      <c r="J204" s="30" t="s">
        <v>310</v>
      </c>
      <c r="K204" s="30" t="s">
        <v>298</v>
      </c>
      <c r="L204" s="61"/>
    </row>
    <row r="205" spans="1:12" s="5" customFormat="1" ht="13.5" customHeight="1">
      <c r="A205" s="54" t="s">
        <v>128</v>
      </c>
      <c r="B205" s="54" t="s">
        <v>549</v>
      </c>
      <c r="C205" s="17" t="s">
        <v>574</v>
      </c>
      <c r="D205" s="54" t="s">
        <v>575</v>
      </c>
      <c r="E205" s="105" t="s">
        <v>648</v>
      </c>
      <c r="F205" s="57" t="s">
        <v>518</v>
      </c>
      <c r="G205" s="20" t="s">
        <v>58</v>
      </c>
      <c r="H205" s="126" t="s">
        <v>653</v>
      </c>
      <c r="I205" s="54" t="s">
        <v>576</v>
      </c>
      <c r="J205" s="27" t="s">
        <v>554</v>
      </c>
      <c r="K205" s="30" t="s">
        <v>555</v>
      </c>
      <c r="L205" s="61"/>
    </row>
    <row r="206" spans="1:12" s="5" customFormat="1" ht="13.5" customHeight="1">
      <c r="A206" s="39" t="s">
        <v>128</v>
      </c>
      <c r="B206" s="45" t="s">
        <v>192</v>
      </c>
      <c r="C206" s="17" t="s">
        <v>242</v>
      </c>
      <c r="D206" s="81" t="s">
        <v>243</v>
      </c>
      <c r="E206" s="44" t="s">
        <v>522</v>
      </c>
      <c r="F206" s="23" t="s">
        <v>19</v>
      </c>
      <c r="G206" s="47" t="s">
        <v>20</v>
      </c>
      <c r="H206" s="95" t="s">
        <v>244</v>
      </c>
      <c r="I206" s="49" t="s">
        <v>245</v>
      </c>
      <c r="J206" s="83" t="s">
        <v>246</v>
      </c>
      <c r="K206" s="35" t="s">
        <v>200</v>
      </c>
      <c r="L206" s="61"/>
    </row>
    <row r="207" spans="1:12" s="5" customFormat="1" ht="13.5" customHeight="1">
      <c r="A207" s="39" t="s">
        <v>128</v>
      </c>
      <c r="B207" s="49" t="s">
        <v>44</v>
      </c>
      <c r="C207" s="17" t="s">
        <v>113</v>
      </c>
      <c r="D207" s="41" t="s">
        <v>104</v>
      </c>
      <c r="E207" s="44" t="s">
        <v>82</v>
      </c>
      <c r="F207" s="85" t="s">
        <v>58</v>
      </c>
      <c r="G207" s="47" t="s">
        <v>71</v>
      </c>
      <c r="H207" s="95" t="s">
        <v>84</v>
      </c>
      <c r="I207" s="44" t="s">
        <v>83</v>
      </c>
      <c r="J207" s="37" t="s">
        <v>1267</v>
      </c>
      <c r="K207" s="30" t="s">
        <v>48</v>
      </c>
      <c r="L207" s="61"/>
    </row>
    <row r="208" spans="1:12" s="5" customFormat="1" ht="13.5" customHeight="1">
      <c r="A208" s="145" t="s">
        <v>128</v>
      </c>
      <c r="B208" s="46" t="s">
        <v>764</v>
      </c>
      <c r="C208" s="17" t="s">
        <v>779</v>
      </c>
      <c r="D208" s="76" t="s">
        <v>780</v>
      </c>
      <c r="E208" s="107" t="s">
        <v>784</v>
      </c>
      <c r="F208" s="108" t="s">
        <v>77</v>
      </c>
      <c r="G208" s="47" t="s">
        <v>76</v>
      </c>
      <c r="H208" s="146" t="s">
        <v>786</v>
      </c>
      <c r="I208" s="54" t="s">
        <v>781</v>
      </c>
      <c r="J208" s="127" t="s">
        <v>782</v>
      </c>
      <c r="K208" s="127" t="s">
        <v>769</v>
      </c>
      <c r="L208" s="61"/>
    </row>
    <row r="209" spans="1:12" s="5" customFormat="1" ht="13.5" customHeight="1">
      <c r="A209" s="145" t="s">
        <v>128</v>
      </c>
      <c r="B209" s="45" t="s">
        <v>764</v>
      </c>
      <c r="C209" s="17" t="s">
        <v>774</v>
      </c>
      <c r="D209" s="141" t="s">
        <v>775</v>
      </c>
      <c r="E209" s="39" t="s">
        <v>776</v>
      </c>
      <c r="F209" s="23" t="s">
        <v>58</v>
      </c>
      <c r="G209" s="47" t="s">
        <v>71</v>
      </c>
      <c r="H209" s="46" t="s">
        <v>288</v>
      </c>
      <c r="I209" s="8" t="s">
        <v>777</v>
      </c>
      <c r="J209" s="127" t="s">
        <v>778</v>
      </c>
      <c r="K209" s="10" t="s">
        <v>769</v>
      </c>
      <c r="L209" s="61"/>
    </row>
    <row r="210" spans="1:12" ht="13.5" customHeight="1">
      <c r="A210" s="6" t="s">
        <v>128</v>
      </c>
      <c r="B210" s="5" t="s">
        <v>982</v>
      </c>
      <c r="C210" s="17" t="s">
        <v>989</v>
      </c>
      <c r="D210" s="5" t="s">
        <v>623</v>
      </c>
      <c r="E210" s="6" t="s">
        <v>990</v>
      </c>
      <c r="F210" s="23" t="s">
        <v>47</v>
      </c>
      <c r="G210" s="20" t="s">
        <v>76</v>
      </c>
      <c r="H210" s="8" t="s">
        <v>991</v>
      </c>
      <c r="I210" s="9" t="s">
        <v>992</v>
      </c>
      <c r="J210" s="30" t="s">
        <v>993</v>
      </c>
      <c r="K210" s="10" t="s">
        <v>988</v>
      </c>
      <c r="L210" s="62"/>
    </row>
    <row r="211" spans="1:12" ht="13.5" customHeight="1">
      <c r="A211" s="54" t="s">
        <v>829</v>
      </c>
      <c r="B211" s="54" t="s">
        <v>789</v>
      </c>
      <c r="C211" s="17" t="s">
        <v>830</v>
      </c>
      <c r="D211" s="54" t="s">
        <v>831</v>
      </c>
      <c r="E211" s="54" t="s">
        <v>832</v>
      </c>
      <c r="F211" s="57" t="s">
        <v>19</v>
      </c>
      <c r="G211" s="57" t="s">
        <v>77</v>
      </c>
      <c r="H211" s="128" t="s">
        <v>833</v>
      </c>
      <c r="I211" s="54" t="s">
        <v>829</v>
      </c>
      <c r="J211" s="127" t="s">
        <v>834</v>
      </c>
      <c r="K211" s="127" t="s">
        <v>794</v>
      </c>
      <c r="L211" s="62"/>
    </row>
    <row r="212" spans="1:12" s="3" customFormat="1" ht="15" customHeight="1">
      <c r="A212" s="7" t="s">
        <v>1299</v>
      </c>
      <c r="B212" s="1" t="s">
        <v>1268</v>
      </c>
      <c r="C212" s="17" t="s">
        <v>1300</v>
      </c>
      <c r="D212" s="1" t="s">
        <v>381</v>
      </c>
      <c r="E212" s="1" t="s">
        <v>1285</v>
      </c>
      <c r="F212" s="24" t="s">
        <v>19</v>
      </c>
      <c r="G212" s="24" t="s">
        <v>76</v>
      </c>
      <c r="H212" s="1" t="s">
        <v>1301</v>
      </c>
      <c r="I212" s="1" t="s">
        <v>1299</v>
      </c>
      <c r="J212" s="1"/>
      <c r="K212" s="75" t="s">
        <v>1275</v>
      </c>
      <c r="L212" s="63"/>
    </row>
    <row r="213" spans="1:11" s="11" customFormat="1" ht="13.5" customHeight="1">
      <c r="A213" s="41" t="s">
        <v>267</v>
      </c>
      <c r="B213" s="41" t="s">
        <v>263</v>
      </c>
      <c r="C213" s="17" t="s">
        <v>264</v>
      </c>
      <c r="D213" s="41" t="s">
        <v>265</v>
      </c>
      <c r="E213" s="41" t="s">
        <v>266</v>
      </c>
      <c r="F213" s="47" t="s">
        <v>47</v>
      </c>
      <c r="G213" s="47" t="s">
        <v>20</v>
      </c>
      <c r="H213" s="45" t="s">
        <v>268</v>
      </c>
      <c r="I213" s="45" t="s">
        <v>269</v>
      </c>
      <c r="J213" s="12"/>
      <c r="K213" s="35" t="s">
        <v>270</v>
      </c>
    </row>
    <row r="214" spans="1:11" s="5" customFormat="1" ht="13.5" customHeight="1">
      <c r="A214" s="39" t="s">
        <v>399</v>
      </c>
      <c r="B214" s="41" t="s">
        <v>384</v>
      </c>
      <c r="C214" s="17" t="s">
        <v>400</v>
      </c>
      <c r="D214" s="41" t="s">
        <v>401</v>
      </c>
      <c r="E214" s="39" t="s">
        <v>387</v>
      </c>
      <c r="F214" s="47" t="s">
        <v>19</v>
      </c>
      <c r="G214" s="47" t="s">
        <v>20</v>
      </c>
      <c r="H214" s="46" t="s">
        <v>283</v>
      </c>
      <c r="I214" s="39" t="s">
        <v>402</v>
      </c>
      <c r="J214" s="103" t="s">
        <v>507</v>
      </c>
      <c r="K214" s="83" t="s">
        <v>391</v>
      </c>
    </row>
    <row r="215" spans="1:11" s="5" customFormat="1" ht="13.5" customHeight="1">
      <c r="A215" s="76" t="s">
        <v>220</v>
      </c>
      <c r="B215" s="45" t="s">
        <v>192</v>
      </c>
      <c r="C215" s="17" t="s">
        <v>221</v>
      </c>
      <c r="D215" s="91" t="s">
        <v>222</v>
      </c>
      <c r="E215" s="79" t="s">
        <v>223</v>
      </c>
      <c r="F215" s="47" t="s">
        <v>224</v>
      </c>
      <c r="G215" s="47" t="s">
        <v>20</v>
      </c>
      <c r="H215" s="95" t="s">
        <v>225</v>
      </c>
      <c r="I215" s="45" t="s">
        <v>226</v>
      </c>
      <c r="J215" s="99" t="s">
        <v>227</v>
      </c>
      <c r="K215" s="35" t="s">
        <v>200</v>
      </c>
    </row>
    <row r="216" spans="1:11" s="5" customFormat="1" ht="13.5" customHeight="1">
      <c r="A216" s="54" t="s">
        <v>220</v>
      </c>
      <c r="B216" s="54" t="s">
        <v>789</v>
      </c>
      <c r="C216" s="17" t="s">
        <v>825</v>
      </c>
      <c r="D216" s="54" t="s">
        <v>452</v>
      </c>
      <c r="E216" s="54" t="s">
        <v>826</v>
      </c>
      <c r="F216" s="60" t="s">
        <v>407</v>
      </c>
      <c r="G216" s="57" t="s">
        <v>76</v>
      </c>
      <c r="H216" s="128" t="s">
        <v>827</v>
      </c>
      <c r="I216" s="54" t="s">
        <v>220</v>
      </c>
      <c r="J216" s="127" t="s">
        <v>828</v>
      </c>
      <c r="K216" s="127" t="s">
        <v>794</v>
      </c>
    </row>
    <row r="217" spans="1:11" s="5" customFormat="1" ht="13.5" customHeight="1">
      <c r="A217" s="7" t="s">
        <v>1318</v>
      </c>
      <c r="B217" s="1" t="s">
        <v>1268</v>
      </c>
      <c r="C217" s="17" t="s">
        <v>1319</v>
      </c>
      <c r="D217" s="1" t="s">
        <v>1320</v>
      </c>
      <c r="E217" s="1" t="s">
        <v>1285</v>
      </c>
      <c r="F217" s="24" t="s">
        <v>518</v>
      </c>
      <c r="G217" s="24" t="s">
        <v>196</v>
      </c>
      <c r="H217" s="1" t="s">
        <v>1321</v>
      </c>
      <c r="I217" s="1" t="s">
        <v>1322</v>
      </c>
      <c r="J217" s="1"/>
      <c r="K217" s="75" t="s">
        <v>1275</v>
      </c>
    </row>
    <row r="218" spans="1:11" s="5" customFormat="1" ht="13.5" customHeight="1">
      <c r="A218" s="54" t="s">
        <v>126</v>
      </c>
      <c r="B218" s="54" t="s">
        <v>549</v>
      </c>
      <c r="C218" s="17" t="s">
        <v>577</v>
      </c>
      <c r="D218" s="54" t="s">
        <v>578</v>
      </c>
      <c r="E218" s="54" t="s">
        <v>579</v>
      </c>
      <c r="F218" s="57" t="s">
        <v>407</v>
      </c>
      <c r="G218" s="20" t="s">
        <v>76</v>
      </c>
      <c r="H218" s="126" t="s">
        <v>654</v>
      </c>
      <c r="I218" s="74" t="s">
        <v>580</v>
      </c>
      <c r="J218" s="27" t="s">
        <v>554</v>
      </c>
      <c r="K218" s="30" t="s">
        <v>555</v>
      </c>
    </row>
    <row r="219" spans="1:11" s="5" customFormat="1" ht="13.5" customHeight="1">
      <c r="A219" s="44" t="s">
        <v>126</v>
      </c>
      <c r="B219" s="41" t="s">
        <v>508</v>
      </c>
      <c r="C219" s="17" t="s">
        <v>509</v>
      </c>
      <c r="D219" s="41" t="s">
        <v>510</v>
      </c>
      <c r="E219" s="44" t="s">
        <v>511</v>
      </c>
      <c r="F219" s="47" t="s">
        <v>19</v>
      </c>
      <c r="G219" s="47" t="s">
        <v>77</v>
      </c>
      <c r="H219" s="95" t="s">
        <v>512</v>
      </c>
      <c r="I219" s="39" t="s">
        <v>513</v>
      </c>
      <c r="J219" s="64" t="s">
        <v>514</v>
      </c>
      <c r="K219" s="10" t="s">
        <v>1265</v>
      </c>
    </row>
    <row r="220" spans="1:11" s="5" customFormat="1" ht="13.5" customHeight="1">
      <c r="A220" s="44" t="s">
        <v>126</v>
      </c>
      <c r="B220" s="49" t="s">
        <v>44</v>
      </c>
      <c r="C220" s="17" t="s">
        <v>110</v>
      </c>
      <c r="D220" s="41" t="s">
        <v>100</v>
      </c>
      <c r="E220" s="44" t="s">
        <v>67</v>
      </c>
      <c r="F220" s="85" t="s">
        <v>58</v>
      </c>
      <c r="G220" s="47" t="s">
        <v>72</v>
      </c>
      <c r="H220" s="95" t="s">
        <v>68</v>
      </c>
      <c r="I220" s="44" t="s">
        <v>69</v>
      </c>
      <c r="J220" s="37" t="s">
        <v>1267</v>
      </c>
      <c r="K220" s="30" t="s">
        <v>48</v>
      </c>
    </row>
    <row r="221" spans="1:11" ht="13.5" customHeight="1">
      <c r="A221" s="44" t="s">
        <v>126</v>
      </c>
      <c r="B221" s="49" t="s">
        <v>44</v>
      </c>
      <c r="C221" s="17" t="s">
        <v>101</v>
      </c>
      <c r="D221" s="41" t="s">
        <v>101</v>
      </c>
      <c r="E221" s="44" t="s">
        <v>70</v>
      </c>
      <c r="F221" s="47" t="s">
        <v>47</v>
      </c>
      <c r="G221" s="47" t="s">
        <v>20</v>
      </c>
      <c r="H221" s="95" t="s">
        <v>73</v>
      </c>
      <c r="I221" s="44" t="s">
        <v>74</v>
      </c>
      <c r="J221" s="68" t="s">
        <v>1267</v>
      </c>
      <c r="K221" s="30" t="s">
        <v>48</v>
      </c>
    </row>
    <row r="222" spans="1:11" s="11" customFormat="1" ht="13.5" customHeight="1">
      <c r="A222" s="54" t="s">
        <v>126</v>
      </c>
      <c r="B222" s="54" t="s">
        <v>789</v>
      </c>
      <c r="C222" s="17" t="s">
        <v>867</v>
      </c>
      <c r="D222" s="54" t="s">
        <v>868</v>
      </c>
      <c r="E222" s="54" t="s">
        <v>869</v>
      </c>
      <c r="F222" s="58" t="s">
        <v>518</v>
      </c>
      <c r="G222" s="57" t="s">
        <v>20</v>
      </c>
      <c r="H222" s="128" t="s">
        <v>870</v>
      </c>
      <c r="I222" s="54" t="s">
        <v>126</v>
      </c>
      <c r="J222" s="127" t="s">
        <v>871</v>
      </c>
      <c r="K222" s="127" t="s">
        <v>794</v>
      </c>
    </row>
    <row r="223" spans="1:11" s="5" customFormat="1" ht="13.5" customHeight="1">
      <c r="A223" s="54" t="s">
        <v>126</v>
      </c>
      <c r="B223" s="54" t="s">
        <v>789</v>
      </c>
      <c r="C223" s="17" t="s">
        <v>849</v>
      </c>
      <c r="D223" s="54" t="s">
        <v>850</v>
      </c>
      <c r="E223" s="54" t="s">
        <v>851</v>
      </c>
      <c r="F223" s="57" t="s">
        <v>19</v>
      </c>
      <c r="G223" s="57" t="s">
        <v>196</v>
      </c>
      <c r="H223" s="128" t="s">
        <v>225</v>
      </c>
      <c r="I223" s="54" t="s">
        <v>126</v>
      </c>
      <c r="J223" s="127" t="s">
        <v>852</v>
      </c>
      <c r="K223" s="127" t="s">
        <v>794</v>
      </c>
    </row>
    <row r="224" spans="1:11" s="5" customFormat="1" ht="13.5" customHeight="1">
      <c r="A224" s="76" t="s">
        <v>126</v>
      </c>
      <c r="B224" s="41" t="s">
        <v>945</v>
      </c>
      <c r="C224" s="17" t="s">
        <v>946</v>
      </c>
      <c r="D224" s="76" t="s">
        <v>947</v>
      </c>
      <c r="E224" s="79" t="s">
        <v>948</v>
      </c>
      <c r="F224" s="47" t="s">
        <v>407</v>
      </c>
      <c r="G224" s="47" t="s">
        <v>196</v>
      </c>
      <c r="H224" s="81" t="s">
        <v>949</v>
      </c>
      <c r="I224" s="45" t="s">
        <v>950</v>
      </c>
      <c r="J224" s="31" t="s">
        <v>951</v>
      </c>
      <c r="K224" s="59" t="s">
        <v>952</v>
      </c>
    </row>
    <row r="225" spans="1:11" s="5" customFormat="1" ht="13.5" customHeight="1">
      <c r="A225" s="147" t="s">
        <v>521</v>
      </c>
      <c r="B225" s="41" t="s">
        <v>384</v>
      </c>
      <c r="C225" s="17" t="s">
        <v>385</v>
      </c>
      <c r="D225" s="41" t="s">
        <v>386</v>
      </c>
      <c r="E225" s="41" t="s">
        <v>387</v>
      </c>
      <c r="F225" s="47" t="s">
        <v>19</v>
      </c>
      <c r="G225" s="47" t="s">
        <v>20</v>
      </c>
      <c r="H225" s="45" t="s">
        <v>388</v>
      </c>
      <c r="I225" s="45" t="s">
        <v>389</v>
      </c>
      <c r="J225" s="100" t="s">
        <v>390</v>
      </c>
      <c r="K225" s="102" t="s">
        <v>391</v>
      </c>
    </row>
    <row r="226" spans="1:11" s="5" customFormat="1" ht="13.5" customHeight="1">
      <c r="A226" s="137" t="s">
        <v>126</v>
      </c>
      <c r="B226" s="45" t="s">
        <v>1131</v>
      </c>
      <c r="C226" s="17" t="s">
        <v>1132</v>
      </c>
      <c r="D226" s="132" t="s">
        <v>1133</v>
      </c>
      <c r="E226" s="132" t="s">
        <v>1134</v>
      </c>
      <c r="F226" s="51" t="s">
        <v>58</v>
      </c>
      <c r="G226" s="109" t="s">
        <v>76</v>
      </c>
      <c r="H226" s="81" t="s">
        <v>885</v>
      </c>
      <c r="I226" s="110" t="s">
        <v>1135</v>
      </c>
      <c r="J226" s="34"/>
      <c r="K226" s="27" t="s">
        <v>1264</v>
      </c>
    </row>
    <row r="227" spans="1:11" s="5" customFormat="1" ht="13.5" customHeight="1">
      <c r="A227" s="44" t="s">
        <v>140</v>
      </c>
      <c r="B227" s="49" t="s">
        <v>131</v>
      </c>
      <c r="C227" s="17" t="s">
        <v>141</v>
      </c>
      <c r="D227" s="76" t="s">
        <v>142</v>
      </c>
      <c r="E227" s="44" t="s">
        <v>143</v>
      </c>
      <c r="F227" s="51" t="s">
        <v>144</v>
      </c>
      <c r="G227" s="84" t="s">
        <v>145</v>
      </c>
      <c r="H227" s="95" t="s">
        <v>146</v>
      </c>
      <c r="I227" s="45" t="s">
        <v>147</v>
      </c>
      <c r="J227" s="31" t="s">
        <v>184</v>
      </c>
      <c r="K227" s="30" t="s">
        <v>139</v>
      </c>
    </row>
    <row r="228" spans="1:11" s="5" customFormat="1" ht="13.5" customHeight="1">
      <c r="A228" s="54" t="s">
        <v>810</v>
      </c>
      <c r="B228" s="54" t="s">
        <v>789</v>
      </c>
      <c r="C228" s="17" t="s">
        <v>811</v>
      </c>
      <c r="D228" s="54" t="s">
        <v>730</v>
      </c>
      <c r="E228" s="54" t="s">
        <v>812</v>
      </c>
      <c r="F228" s="57" t="s">
        <v>19</v>
      </c>
      <c r="G228" s="57" t="s">
        <v>77</v>
      </c>
      <c r="H228" s="128" t="s">
        <v>813</v>
      </c>
      <c r="I228" s="54" t="s">
        <v>810</v>
      </c>
      <c r="J228" s="127" t="s">
        <v>814</v>
      </c>
      <c r="K228" s="127" t="s">
        <v>794</v>
      </c>
    </row>
    <row r="229" spans="1:11" s="5" customFormat="1" ht="13.5" customHeight="1">
      <c r="A229" s="54" t="s">
        <v>614</v>
      </c>
      <c r="B229" s="54" t="s">
        <v>549</v>
      </c>
      <c r="C229" s="17" t="s">
        <v>615</v>
      </c>
      <c r="D229" s="54" t="s">
        <v>616</v>
      </c>
      <c r="E229" s="54" t="s">
        <v>612</v>
      </c>
      <c r="F229" s="57" t="s">
        <v>518</v>
      </c>
      <c r="G229" s="20" t="s">
        <v>58</v>
      </c>
      <c r="H229" s="126"/>
      <c r="I229" s="54" t="s">
        <v>617</v>
      </c>
      <c r="J229" s="27" t="s">
        <v>554</v>
      </c>
      <c r="K229" s="30" t="s">
        <v>555</v>
      </c>
    </row>
    <row r="230" spans="1:11" s="5" customFormat="1" ht="13.5" customHeight="1">
      <c r="A230" s="54" t="s">
        <v>614</v>
      </c>
      <c r="B230" s="54" t="s">
        <v>549</v>
      </c>
      <c r="C230" s="17" t="s">
        <v>622</v>
      </c>
      <c r="D230" s="54" t="s">
        <v>623</v>
      </c>
      <c r="E230" s="54" t="s">
        <v>624</v>
      </c>
      <c r="F230" s="57" t="s">
        <v>407</v>
      </c>
      <c r="G230" s="20" t="s">
        <v>76</v>
      </c>
      <c r="H230" s="126" t="s">
        <v>664</v>
      </c>
      <c r="I230" s="74" t="s">
        <v>625</v>
      </c>
      <c r="J230" s="27" t="s">
        <v>554</v>
      </c>
      <c r="K230" s="30" t="s">
        <v>555</v>
      </c>
    </row>
    <row r="231" spans="1:11" s="5" customFormat="1" ht="13.5" customHeight="1">
      <c r="A231" s="39" t="s">
        <v>614</v>
      </c>
      <c r="B231" s="41" t="s">
        <v>945</v>
      </c>
      <c r="C231" s="17" t="s">
        <v>969</v>
      </c>
      <c r="D231" s="41" t="s">
        <v>970</v>
      </c>
      <c r="E231" s="39" t="s">
        <v>971</v>
      </c>
      <c r="F231" s="47" t="s">
        <v>349</v>
      </c>
      <c r="G231" s="47" t="s">
        <v>407</v>
      </c>
      <c r="H231" s="46" t="s">
        <v>972</v>
      </c>
      <c r="I231" s="39" t="s">
        <v>973</v>
      </c>
      <c r="J231" s="33" t="s">
        <v>974</v>
      </c>
      <c r="K231" s="59" t="s">
        <v>952</v>
      </c>
    </row>
    <row r="232" spans="1:11" ht="12.75">
      <c r="A232" s="7" t="s">
        <v>614</v>
      </c>
      <c r="B232" s="1" t="s">
        <v>1268</v>
      </c>
      <c r="C232" s="17" t="s">
        <v>1302</v>
      </c>
      <c r="D232" s="1" t="s">
        <v>381</v>
      </c>
      <c r="E232" s="1" t="s">
        <v>1303</v>
      </c>
      <c r="F232" s="24" t="s">
        <v>47</v>
      </c>
      <c r="G232" s="24" t="s">
        <v>72</v>
      </c>
      <c r="H232" s="1" t="s">
        <v>1304</v>
      </c>
      <c r="I232" s="1" t="s">
        <v>1305</v>
      </c>
      <c r="K232" s="75" t="s">
        <v>1275</v>
      </c>
    </row>
    <row r="233" spans="1:11" ht="12.75">
      <c r="A233" s="54" t="s">
        <v>788</v>
      </c>
      <c r="B233" s="54" t="s">
        <v>789</v>
      </c>
      <c r="C233" s="17" t="s">
        <v>790</v>
      </c>
      <c r="D233" s="54" t="s">
        <v>623</v>
      </c>
      <c r="E233" s="54" t="s">
        <v>791</v>
      </c>
      <c r="F233" s="57" t="s">
        <v>77</v>
      </c>
      <c r="G233" s="57" t="s">
        <v>76</v>
      </c>
      <c r="H233" s="128" t="s">
        <v>792</v>
      </c>
      <c r="I233" s="54" t="s">
        <v>788</v>
      </c>
      <c r="J233" s="127" t="s">
        <v>793</v>
      </c>
      <c r="K233" s="127" t="s">
        <v>794</v>
      </c>
    </row>
    <row r="234" spans="1:11" ht="12.75">
      <c r="A234" s="39" t="s">
        <v>392</v>
      </c>
      <c r="B234" s="41" t="s">
        <v>384</v>
      </c>
      <c r="C234" s="17" t="s">
        <v>393</v>
      </c>
      <c r="D234" s="41" t="s">
        <v>394</v>
      </c>
      <c r="E234" s="39" t="s">
        <v>395</v>
      </c>
      <c r="F234" s="47" t="s">
        <v>72</v>
      </c>
      <c r="G234" s="47" t="s">
        <v>196</v>
      </c>
      <c r="H234" s="46" t="s">
        <v>396</v>
      </c>
      <c r="I234" s="39" t="s">
        <v>397</v>
      </c>
      <c r="J234" s="101" t="s">
        <v>398</v>
      </c>
      <c r="K234" s="83" t="s">
        <v>391</v>
      </c>
    </row>
    <row r="235" spans="1:11" ht="12.75">
      <c r="A235" s="54" t="s">
        <v>565</v>
      </c>
      <c r="B235" s="54" t="s">
        <v>549</v>
      </c>
      <c r="C235" s="17" t="s">
        <v>566</v>
      </c>
      <c r="D235" s="54" t="s">
        <v>567</v>
      </c>
      <c r="E235" s="54" t="s">
        <v>568</v>
      </c>
      <c r="F235" s="57" t="s">
        <v>518</v>
      </c>
      <c r="G235" s="20" t="s">
        <v>58</v>
      </c>
      <c r="H235" s="126" t="s">
        <v>651</v>
      </c>
      <c r="I235" s="54" t="s">
        <v>569</v>
      </c>
      <c r="J235" s="27" t="s">
        <v>554</v>
      </c>
      <c r="K235" s="30" t="s">
        <v>555</v>
      </c>
    </row>
    <row r="236" spans="1:11" ht="12.75">
      <c r="A236" s="6" t="s">
        <v>565</v>
      </c>
      <c r="B236" s="5" t="s">
        <v>1041</v>
      </c>
      <c r="C236" s="17" t="s">
        <v>1050</v>
      </c>
      <c r="D236" s="5" t="s">
        <v>1051</v>
      </c>
      <c r="E236" s="8" t="s">
        <v>1052</v>
      </c>
      <c r="F236" s="23" t="s">
        <v>77</v>
      </c>
      <c r="G236" s="20" t="s">
        <v>71</v>
      </c>
      <c r="H236" s="9" t="s">
        <v>1053</v>
      </c>
      <c r="I236" s="8"/>
      <c r="J236" s="82"/>
      <c r="K236" s="10" t="s">
        <v>1045</v>
      </c>
    </row>
    <row r="237" spans="1:11" ht="12.75">
      <c r="A237" s="148" t="s">
        <v>565</v>
      </c>
      <c r="B237" s="45" t="s">
        <v>1131</v>
      </c>
      <c r="C237" s="17" t="s">
        <v>1160</v>
      </c>
      <c r="D237" s="131" t="s">
        <v>1161</v>
      </c>
      <c r="E237" s="134" t="s">
        <v>1162</v>
      </c>
      <c r="F237" s="23" t="s">
        <v>19</v>
      </c>
      <c r="G237" s="109" t="s">
        <v>407</v>
      </c>
      <c r="H237" s="81" t="s">
        <v>1163</v>
      </c>
      <c r="I237" s="45" t="s">
        <v>1164</v>
      </c>
      <c r="J237" s="32"/>
      <c r="K237" s="27" t="s">
        <v>1264</v>
      </c>
    </row>
    <row r="238" spans="1:11" ht="12.75">
      <c r="A238" s="41" t="s">
        <v>930</v>
      </c>
      <c r="B238" s="9" t="s">
        <v>895</v>
      </c>
      <c r="C238" s="17" t="s">
        <v>931</v>
      </c>
      <c r="D238" s="9" t="s">
        <v>106</v>
      </c>
      <c r="E238" s="9" t="s">
        <v>932</v>
      </c>
      <c r="F238" s="20" t="s">
        <v>407</v>
      </c>
      <c r="G238" s="47" t="s">
        <v>447</v>
      </c>
      <c r="H238" s="9" t="s">
        <v>933</v>
      </c>
      <c r="I238" s="9" t="s">
        <v>934</v>
      </c>
      <c r="J238" s="35" t="s">
        <v>935</v>
      </c>
      <c r="K238" s="59" t="s">
        <v>901</v>
      </c>
    </row>
    <row r="239" spans="1:11" ht="12.75">
      <c r="A239" s="4" t="s">
        <v>930</v>
      </c>
      <c r="B239" s="9" t="s">
        <v>895</v>
      </c>
      <c r="C239" s="17" t="s">
        <v>936</v>
      </c>
      <c r="D239" s="79" t="s">
        <v>937</v>
      </c>
      <c r="E239" s="6" t="s">
        <v>938</v>
      </c>
      <c r="F239" s="85" t="s">
        <v>19</v>
      </c>
      <c r="G239" s="47" t="s">
        <v>76</v>
      </c>
      <c r="H239" s="8" t="s">
        <v>939</v>
      </c>
      <c r="I239" s="71" t="s">
        <v>940</v>
      </c>
      <c r="J239" s="29" t="s">
        <v>941</v>
      </c>
      <c r="K239" s="68" t="s">
        <v>901</v>
      </c>
    </row>
    <row r="240" spans="1:11" ht="12.75">
      <c r="A240" s="41" t="s">
        <v>235</v>
      </c>
      <c r="B240" s="45" t="s">
        <v>192</v>
      </c>
      <c r="C240" s="17" t="s">
        <v>236</v>
      </c>
      <c r="D240" s="95" t="s">
        <v>237</v>
      </c>
      <c r="E240" s="45" t="s">
        <v>238</v>
      </c>
      <c r="F240" s="23" t="s">
        <v>19</v>
      </c>
      <c r="G240" s="47" t="s">
        <v>20</v>
      </c>
      <c r="H240" s="95" t="s">
        <v>239</v>
      </c>
      <c r="I240" s="45" t="s">
        <v>240</v>
      </c>
      <c r="J240" s="102" t="s">
        <v>241</v>
      </c>
      <c r="K240" s="35" t="s">
        <v>200</v>
      </c>
    </row>
    <row r="241" spans="1:11" ht="12.75">
      <c r="A241" s="39" t="s">
        <v>201</v>
      </c>
      <c r="B241" s="45" t="s">
        <v>192</v>
      </c>
      <c r="C241" s="17" t="s">
        <v>202</v>
      </c>
      <c r="D241" s="142" t="s">
        <v>203</v>
      </c>
      <c r="E241" s="39" t="s">
        <v>204</v>
      </c>
      <c r="F241" s="51" t="s">
        <v>58</v>
      </c>
      <c r="G241" s="47" t="s">
        <v>72</v>
      </c>
      <c r="H241" s="95" t="s">
        <v>205</v>
      </c>
      <c r="I241" s="39" t="s">
        <v>206</v>
      </c>
      <c r="J241" s="103" t="s">
        <v>207</v>
      </c>
      <c r="K241" s="35" t="s">
        <v>200</v>
      </c>
    </row>
    <row r="242" spans="1:11" ht="12.75">
      <c r="A242" s="40" t="s">
        <v>201</v>
      </c>
      <c r="B242" s="45" t="s">
        <v>192</v>
      </c>
      <c r="C242" s="17" t="s">
        <v>258</v>
      </c>
      <c r="D242" s="45" t="s">
        <v>259</v>
      </c>
      <c r="E242" s="40" t="s">
        <v>210</v>
      </c>
      <c r="F242" s="48" t="s">
        <v>58</v>
      </c>
      <c r="G242" s="47" t="s">
        <v>71</v>
      </c>
      <c r="H242" s="95" t="s">
        <v>260</v>
      </c>
      <c r="I242" s="44" t="s">
        <v>261</v>
      </c>
      <c r="J242" s="100" t="s">
        <v>262</v>
      </c>
      <c r="K242" s="35" t="s">
        <v>200</v>
      </c>
    </row>
    <row r="243" spans="1:11" ht="12.75">
      <c r="A243" s="54" t="s">
        <v>201</v>
      </c>
      <c r="B243" s="54" t="s">
        <v>706</v>
      </c>
      <c r="C243" s="17" t="s">
        <v>724</v>
      </c>
      <c r="D243" s="54" t="s">
        <v>725</v>
      </c>
      <c r="E243" s="54" t="s">
        <v>726</v>
      </c>
      <c r="F243" s="57" t="s">
        <v>19</v>
      </c>
      <c r="G243" s="57" t="s">
        <v>77</v>
      </c>
      <c r="H243" s="128" t="s">
        <v>275</v>
      </c>
      <c r="I243" s="54" t="s">
        <v>727</v>
      </c>
      <c r="J243" s="127" t="s">
        <v>728</v>
      </c>
      <c r="K243" s="127" t="s">
        <v>894</v>
      </c>
    </row>
    <row r="244" spans="1:11" ht="12.75">
      <c r="A244" s="67" t="s">
        <v>201</v>
      </c>
      <c r="B244" s="6" t="s">
        <v>895</v>
      </c>
      <c r="C244" s="17" t="s">
        <v>925</v>
      </c>
      <c r="D244" s="76" t="s">
        <v>926</v>
      </c>
      <c r="E244" s="67" t="s">
        <v>921</v>
      </c>
      <c r="F244" s="20" t="s">
        <v>19</v>
      </c>
      <c r="G244" s="21" t="s">
        <v>58</v>
      </c>
      <c r="H244" s="88" t="s">
        <v>927</v>
      </c>
      <c r="I244" s="9" t="s">
        <v>928</v>
      </c>
      <c r="J244" s="31" t="s">
        <v>929</v>
      </c>
      <c r="K244" s="10" t="s">
        <v>901</v>
      </c>
    </row>
    <row r="245" spans="1:11" ht="12.75">
      <c r="A245" s="40" t="s">
        <v>201</v>
      </c>
      <c r="B245" s="41" t="s">
        <v>311</v>
      </c>
      <c r="C245" s="17" t="s">
        <v>360</v>
      </c>
      <c r="D245" s="41" t="s">
        <v>361</v>
      </c>
      <c r="E245" s="41" t="s">
        <v>362</v>
      </c>
      <c r="F245" s="51" t="s">
        <v>58</v>
      </c>
      <c r="G245" s="47" t="s">
        <v>72</v>
      </c>
      <c r="H245" s="45" t="s">
        <v>363</v>
      </c>
      <c r="I245" s="49" t="s">
        <v>364</v>
      </c>
      <c r="J245" s="28" t="s">
        <v>365</v>
      </c>
      <c r="K245" s="35" t="s">
        <v>319</v>
      </c>
    </row>
    <row r="246" spans="1:11" ht="12.75">
      <c r="A246" s="137" t="s">
        <v>201</v>
      </c>
      <c r="B246" s="45" t="s">
        <v>1131</v>
      </c>
      <c r="C246" s="17" t="s">
        <v>1253</v>
      </c>
      <c r="D246" s="132" t="s">
        <v>1254</v>
      </c>
      <c r="E246" s="132" t="s">
        <v>1250</v>
      </c>
      <c r="F246" s="119" t="s">
        <v>19</v>
      </c>
      <c r="G246" s="109" t="s">
        <v>58</v>
      </c>
      <c r="H246" s="81" t="s">
        <v>1255</v>
      </c>
      <c r="I246" s="49" t="s">
        <v>1256</v>
      </c>
      <c r="J246" s="30"/>
      <c r="K246" s="27" t="s">
        <v>1264</v>
      </c>
    </row>
    <row r="247" spans="1:11" ht="12.75">
      <c r="A247" s="7" t="s">
        <v>201</v>
      </c>
      <c r="B247" s="1" t="s">
        <v>1326</v>
      </c>
      <c r="C247" s="17" t="s">
        <v>1344</v>
      </c>
      <c r="D247" s="1" t="s">
        <v>1345</v>
      </c>
      <c r="E247" s="1" t="s">
        <v>1346</v>
      </c>
      <c r="F247" s="24" t="s">
        <v>19</v>
      </c>
      <c r="G247" s="24" t="s">
        <v>76</v>
      </c>
      <c r="H247" s="1" t="s">
        <v>1347</v>
      </c>
      <c r="I247" s="1" t="s">
        <v>1348</v>
      </c>
      <c r="J247" s="75" t="s">
        <v>1349</v>
      </c>
      <c r="K247" s="75" t="s">
        <v>1333</v>
      </c>
    </row>
    <row r="248" spans="1:11" ht="12.75">
      <c r="A248" s="130" t="s">
        <v>499</v>
      </c>
      <c r="B248" s="41" t="s">
        <v>403</v>
      </c>
      <c r="C248" s="17" t="s">
        <v>500</v>
      </c>
      <c r="D248" s="79" t="s">
        <v>501</v>
      </c>
      <c r="E248" s="130" t="s">
        <v>502</v>
      </c>
      <c r="F248" s="89" t="s">
        <v>19</v>
      </c>
      <c r="G248" s="47" t="s">
        <v>20</v>
      </c>
      <c r="H248" s="130" t="s">
        <v>503</v>
      </c>
      <c r="I248" s="49" t="s">
        <v>504</v>
      </c>
      <c r="J248" s="29" t="s">
        <v>505</v>
      </c>
      <c r="K248" s="30" t="s">
        <v>411</v>
      </c>
    </row>
    <row r="249" spans="1:11" ht="12.75">
      <c r="A249" s="54" t="str">
        <f>"Teacher Training"</f>
        <v>Teacher Training</v>
      </c>
      <c r="B249" s="54" t="s">
        <v>681</v>
      </c>
      <c r="C249" s="17" t="str">
        <f>"Piro"</f>
        <v>Piro</v>
      </c>
      <c r="D249" s="54" t="str">
        <f>"Joseph"</f>
        <v>Joseph</v>
      </c>
      <c r="E249" s="54" t="str">
        <f>"Netherlands Ministry of Education; Hogskoleverket/Swedish National Agency for Higher Education"</f>
        <v>Netherlands Ministry of Education; Hogskoleverket/Swedish National Agency for Higher Education</v>
      </c>
      <c r="F249" s="58" t="s">
        <v>58</v>
      </c>
      <c r="G249" s="58" t="s">
        <v>71</v>
      </c>
      <c r="H249" s="128" t="str">
        <f>"Long Island University--C.W. Post - Brookville, NY"</f>
        <v>Long Island University--C.W. Post - Brookville, NY</v>
      </c>
      <c r="I249" s="54" t="s">
        <v>682</v>
      </c>
      <c r="J249" s="54"/>
      <c r="K249" s="127" t="s">
        <v>683</v>
      </c>
    </row>
    <row r="250" spans="1:11" ht="12.75">
      <c r="A250" s="41" t="s">
        <v>642</v>
      </c>
      <c r="B250" s="49" t="s">
        <v>643</v>
      </c>
      <c r="C250" s="17" t="s">
        <v>644</v>
      </c>
      <c r="D250" s="41" t="s">
        <v>645</v>
      </c>
      <c r="E250" s="104" t="s">
        <v>646</v>
      </c>
      <c r="F250" s="47" t="s">
        <v>77</v>
      </c>
      <c r="G250" s="47" t="s">
        <v>495</v>
      </c>
      <c r="H250" s="49" t="s">
        <v>641</v>
      </c>
      <c r="I250" s="45" t="s">
        <v>647</v>
      </c>
      <c r="J250" s="30" t="s">
        <v>187</v>
      </c>
      <c r="K250" s="32" t="s">
        <v>139</v>
      </c>
    </row>
    <row r="251" spans="1:11" ht="12.75">
      <c r="A251" s="141" t="s">
        <v>763</v>
      </c>
      <c r="B251" s="45" t="s">
        <v>764</v>
      </c>
      <c r="C251" s="17" t="s">
        <v>765</v>
      </c>
      <c r="D251" s="41" t="s">
        <v>766</v>
      </c>
      <c r="E251" s="5" t="s">
        <v>767</v>
      </c>
      <c r="F251" s="47" t="s">
        <v>77</v>
      </c>
      <c r="G251" s="47" t="s">
        <v>76</v>
      </c>
      <c r="H251" s="45" t="s">
        <v>768</v>
      </c>
      <c r="I251" s="45" t="s">
        <v>787</v>
      </c>
      <c r="J251" s="127"/>
      <c r="K251" s="59" t="s">
        <v>769</v>
      </c>
    </row>
    <row r="252" spans="1:11" ht="12.75">
      <c r="A252" s="137" t="s">
        <v>923</v>
      </c>
      <c r="B252" s="45" t="s">
        <v>1131</v>
      </c>
      <c r="C252" s="17" t="s">
        <v>1136</v>
      </c>
      <c r="D252" s="132" t="s">
        <v>50</v>
      </c>
      <c r="E252" s="139" t="s">
        <v>1137</v>
      </c>
      <c r="F252" s="48" t="s">
        <v>20</v>
      </c>
      <c r="G252" s="109" t="s">
        <v>196</v>
      </c>
      <c r="H252" s="81" t="s">
        <v>748</v>
      </c>
      <c r="I252" s="45" t="s">
        <v>1138</v>
      </c>
      <c r="J252" s="32"/>
      <c r="K252" s="27" t="s">
        <v>1264</v>
      </c>
    </row>
    <row r="253" spans="1:11" ht="12.75">
      <c r="A253" s="137" t="s">
        <v>923</v>
      </c>
      <c r="B253" s="45" t="s">
        <v>1131</v>
      </c>
      <c r="C253" s="17" t="s">
        <v>1182</v>
      </c>
      <c r="D253" s="140" t="s">
        <v>1183</v>
      </c>
      <c r="E253" s="132" t="s">
        <v>1184</v>
      </c>
      <c r="F253" s="57" t="s">
        <v>19</v>
      </c>
      <c r="G253" s="112" t="s">
        <v>20</v>
      </c>
      <c r="H253" s="81" t="s">
        <v>1185</v>
      </c>
      <c r="I253" s="105" t="s">
        <v>1186</v>
      </c>
      <c r="J253" s="127"/>
      <c r="K253" s="27" t="s">
        <v>1264</v>
      </c>
    </row>
    <row r="254" spans="1:11" ht="12.75">
      <c r="A254" s="137" t="s">
        <v>1148</v>
      </c>
      <c r="B254" s="45" t="s">
        <v>1131</v>
      </c>
      <c r="C254" s="17" t="s">
        <v>1149</v>
      </c>
      <c r="D254" s="133" t="s">
        <v>1150</v>
      </c>
      <c r="E254" s="132" t="s">
        <v>1151</v>
      </c>
      <c r="F254" s="23" t="s">
        <v>19</v>
      </c>
      <c r="G254" s="112" t="s">
        <v>20</v>
      </c>
      <c r="H254" s="81" t="s">
        <v>1152</v>
      </c>
      <c r="I254" s="105" t="s">
        <v>1153</v>
      </c>
      <c r="J254" s="127"/>
      <c r="K254" s="27" t="s">
        <v>1264</v>
      </c>
    </row>
    <row r="255" spans="1:11" ht="12.75">
      <c r="A255" s="137" t="s">
        <v>1148</v>
      </c>
      <c r="B255" s="45" t="s">
        <v>1131</v>
      </c>
      <c r="C255" s="17" t="s">
        <v>1219</v>
      </c>
      <c r="D255" s="132" t="s">
        <v>1220</v>
      </c>
      <c r="E255" s="132" t="s">
        <v>1192</v>
      </c>
      <c r="F255" s="89" t="s">
        <v>58</v>
      </c>
      <c r="G255" s="109" t="s">
        <v>76</v>
      </c>
      <c r="H255" s="81" t="s">
        <v>748</v>
      </c>
      <c r="I255" s="45" t="s">
        <v>1221</v>
      </c>
      <c r="J255" s="31"/>
      <c r="K255" s="27" t="s">
        <v>1264</v>
      </c>
    </row>
    <row r="256" spans="1:11" ht="12.75">
      <c r="A256" s="130" t="s">
        <v>480</v>
      </c>
      <c r="B256" s="41" t="s">
        <v>403</v>
      </c>
      <c r="C256" s="17" t="s">
        <v>481</v>
      </c>
      <c r="D256" s="76" t="s">
        <v>482</v>
      </c>
      <c r="E256" s="130" t="s">
        <v>483</v>
      </c>
      <c r="F256" s="89" t="s">
        <v>77</v>
      </c>
      <c r="G256" s="47" t="s">
        <v>71</v>
      </c>
      <c r="H256" s="130" t="s">
        <v>484</v>
      </c>
      <c r="I256" s="45" t="s">
        <v>485</v>
      </c>
      <c r="J256" s="83"/>
      <c r="K256" s="30" t="s">
        <v>411</v>
      </c>
    </row>
    <row r="257" spans="1:11" ht="12.75">
      <c r="A257" s="76" t="s">
        <v>919</v>
      </c>
      <c r="B257" s="79" t="s">
        <v>895</v>
      </c>
      <c r="C257" s="17" t="s">
        <v>920</v>
      </c>
      <c r="D257" s="76" t="s">
        <v>17</v>
      </c>
      <c r="E257" s="79" t="s">
        <v>921</v>
      </c>
      <c r="F257" s="20" t="s">
        <v>19</v>
      </c>
      <c r="G257" s="20" t="s">
        <v>58</v>
      </c>
      <c r="H257" s="81" t="s">
        <v>922</v>
      </c>
      <c r="I257" s="45" t="s">
        <v>923</v>
      </c>
      <c r="J257" s="31" t="s">
        <v>924</v>
      </c>
      <c r="K257" s="10" t="s">
        <v>901</v>
      </c>
    </row>
    <row r="258" spans="1:11" ht="12.75">
      <c r="A258" s="77" t="s">
        <v>1121</v>
      </c>
      <c r="B258" s="88" t="s">
        <v>1091</v>
      </c>
      <c r="C258" s="17" t="s">
        <v>1122</v>
      </c>
      <c r="D258" s="77" t="s">
        <v>1123</v>
      </c>
      <c r="E258" s="77" t="s">
        <v>1124</v>
      </c>
      <c r="F258" s="22" t="s">
        <v>518</v>
      </c>
      <c r="G258" s="85" t="s">
        <v>76</v>
      </c>
      <c r="H258" s="81" t="s">
        <v>1125</v>
      </c>
      <c r="I258" s="45" t="s">
        <v>1126</v>
      </c>
      <c r="J258" s="76"/>
      <c r="K258" s="78" t="s">
        <v>1097</v>
      </c>
    </row>
  </sheetData>
  <sheetProtection sort="0" autoFilter="0"/>
  <autoFilter ref="A6:K231">
    <sortState ref="A7:K258">
      <sortCondition sortBy="value" ref="A7:A258"/>
    </sortState>
  </autoFilter>
  <hyperlinks>
    <hyperlink ref="K109" r:id="rId1" display="www.fulbright.sk"/>
    <hyperlink ref="K79" r:id="rId2" display="www.fulbright.sk"/>
    <hyperlink ref="K102" r:id="rId3" display="www.fulbright.sk"/>
    <hyperlink ref="K103" r:id="rId4" display="www.fulbright.sk"/>
    <hyperlink ref="J109" r:id="rId5" display="http://www.msubillings.edu/COEFaculty/barfield/index.htm"/>
    <hyperlink ref="J79" r:id="rId6" display="http://dept.rwu.edu/communication/faculty/amiee-shelton"/>
    <hyperlink ref="J102" r:id="rId7" display="http://www.linkedin.com/pub/ray-smith/10/23a/905"/>
    <hyperlink ref="J103" r:id="rId8" display="http://www2.suffolk.edu/business/9650.html"/>
    <hyperlink ref="K2" r:id="rId9" display="www.fulbright.fi/sites/default/files/Liitetiedostot/Stipendiohjelmat/Korkeakouluille/ic-summary-table-europe-13-14.xls"/>
    <hyperlink ref="K82" r:id="rId10" display="www.fulbright.fi"/>
    <hyperlink ref="K133" r:id="rId11" display="www.fulbright.se"/>
    <hyperlink ref="K227" r:id="rId12" display="www.fulbright.se"/>
    <hyperlink ref="K179" r:id="rId13" display="www.fulbright.se"/>
    <hyperlink ref="K9" r:id="rId14" display="www.fulbright.se"/>
    <hyperlink ref="K10" r:id="rId15" display="www.fulbright.se"/>
    <hyperlink ref="K201" r:id="rId16" display="www.fulbright.se"/>
    <hyperlink ref="K158" r:id="rId17" display="www.fulbright.se"/>
    <hyperlink ref="J133" r:id="rId18" display="http://wolfweb.unr.edu/homepage/coronell"/>
    <hyperlink ref="J227" r:id="rId19" display="http://apps.carleton.edu/curricular/posc/faculty/Schier"/>
    <hyperlink ref="J179" r:id="rId20" display="http://www.law.depaul.edu/faculty_staff/faculty_information.asp?id=42"/>
    <hyperlink ref="J158" r:id="rId21" display="http://webspace.ship.edu/sbburg"/>
    <hyperlink ref="J9" r:id="rId22" display="https://ag.tennessee.edu/EPP/news/Pages/DrGrewal.aspx"/>
    <hyperlink ref="J10" r:id="rId23" display="http://www.uidaho.edu/cals/avs/faculty/markmcguire"/>
    <hyperlink ref="J201" r:id="rId24" display="http://cancer.ucsf.edu/people/profiles/shepherd_john.3661"/>
    <hyperlink ref="K139" r:id="rId25" display="www.fulbright.cz"/>
    <hyperlink ref="K241" r:id="rId26" display="www.fulbright.cz"/>
    <hyperlink ref="K104" r:id="rId27" display="www.fulbright.cz"/>
    <hyperlink ref="K28" r:id="rId28" display="www.fulbright.cz"/>
    <hyperlink ref="K215" r:id="rId29" display="www.fulbright.cz"/>
    <hyperlink ref="K13" r:id="rId30" display="www.fulbright.cz"/>
    <hyperlink ref="K240" r:id="rId31" display="www.fulbright.cz"/>
    <hyperlink ref="K206" r:id="rId32" display="www.fulbright.cz"/>
    <hyperlink ref="K80" r:id="rId33" display="www.fulbright.cz"/>
    <hyperlink ref="K105" r:id="rId34" display="www.fulbright.cz"/>
    <hyperlink ref="K242" r:id="rId35" display="www.fulbright.cz"/>
    <hyperlink ref="J104" r:id="rId36" display="http://www.zoominfo.com/p/Jimmy-Gore/337084864"/>
    <hyperlink ref="J139" r:id="rId37" display="http://landscape.zoology.wisc.edu/People/Donato.html"/>
    <hyperlink ref="J241" r:id="rId38" display="http://www.uky.edu/Ag/CLD/bio/dyk.htm"/>
    <hyperlink ref="J28" r:id="rId39" display="http://faculty.isi.org/blog/archive/author/id/5231/"/>
    <hyperlink ref="J215" r:id="rId40" display="http://physics.wvu.edu/faculty_staff/faculty/james_p_lewis"/>
    <hyperlink ref="J13" r:id="rId41" display="http://www.artsci.uc.edu/collegemain/faculty_staff/profile_details.aspx?ePID=MjQxMDg%3D"/>
    <hyperlink ref="J240" r:id="rId42" display="http://www.nyu.edu/socialwork/our.faculty/shulamith.lala.straussner.html"/>
    <hyperlink ref="J206" r:id="rId43" display="http://www.newschool.edu/jazz/faculty.aspx?id=11128"/>
    <hyperlink ref="J80" r:id="rId44" display="http://diederich.marquette.edu/COC/Ugland.aspx"/>
    <hyperlink ref="J105" r:id="rId45" display="http://www.unm.edu/~arted/wix.html"/>
    <hyperlink ref="J242" r:id="rId46" display="http://www.loyola.edu/academic/sociology/faculty.aspx"/>
    <hyperlink ref="K213" r:id="rId47" display="www.fulbright.org.cy"/>
    <hyperlink ref="K93" r:id="rId48" display="www.fulbright.org.cy"/>
    <hyperlink ref="K27" r:id="rId49" display="www.fulbright.org.cy"/>
    <hyperlink ref="K195" r:id="rId50" display="www.fulbright.org.cy"/>
    <hyperlink ref="K68" r:id="rId51" display="www.fulbright.org.cy"/>
    <hyperlink ref="J68" r:id="rId52" display="http://www.fulbright.org.cy/media/documents/Tests/CV_Andreas_Nicolaou.pdf"/>
    <hyperlink ref="J42" r:id="rId53" display="http://www.cmu.edu/cas/people/shumway_david.html"/>
    <hyperlink ref="J183" r:id="rId54" display="http://www.ecu.edu/cs-cas/foreign/faculty/schinasi.cfm"/>
    <hyperlink ref="J131" r:id="rId55" display="http://cspin.umn.edu/people_sapatnekar.html"/>
    <hyperlink ref="J130" r:id="rId56" display="http://faculty.rpi.edu/node/534"/>
    <hyperlink ref="J190" r:id="rId57" display="http://mathcs.slu.edu/people/stevensc"/>
    <hyperlink ref="J245" r:id="rId58" display="http://www.soc.iastate.edu/staff/cflora.html"/>
    <hyperlink ref="J157" r:id="rId59" display="http://www.newpaltz.edu/history/michaelvargas.html"/>
    <hyperlink ref="K140" r:id="rId60" display="www.fulbright.it"/>
    <hyperlink ref="K189" r:id="rId61" display="www.fulbright.it"/>
    <hyperlink ref="K39" r:id="rId62" display="www.fulbright.it"/>
    <hyperlink ref="K38" r:id="rId63" display="www.fulbright.it"/>
    <hyperlink ref="K182" r:id="rId64" display="www.fulbright.it"/>
    <hyperlink ref="K148" r:id="rId65" display="www.fulbright.it"/>
    <hyperlink ref="K188" r:id="rId66" display="www.fulbright.it"/>
    <hyperlink ref="K177" r:id="rId67" display="www.fulbright.it"/>
    <hyperlink ref="K149" r:id="rId68" display="www.fulbright.it"/>
    <hyperlink ref="K138" r:id="rId69" display="www.fulbright.it"/>
    <hyperlink ref="K51" r:id="rId70" display="www.fulbright.it"/>
    <hyperlink ref="K256" r:id="rId71" display="www.fulbright.it"/>
    <hyperlink ref="K127" r:id="rId72" display="www.fulbright.it"/>
    <hyperlink ref="K163" r:id="rId73" display="www.fulbright.it"/>
    <hyperlink ref="K248" r:id="rId74" display="www.fulbright.it"/>
    <hyperlink ref="J225" r:id="rId75" display="http://www.ilr.cornell.edu/directory/mlc13/"/>
    <hyperlink ref="K225" r:id="rId76" display="www.fulbright.pt"/>
    <hyperlink ref="J234" r:id="rId77" display="http://www.ihrp.uic.edu/researcher/susan-l-hughes-dsw"/>
    <hyperlink ref="K234" r:id="rId78" display="www.fulbright.pt"/>
    <hyperlink ref="K214" r:id="rId79" display="www.fulbright.pt"/>
    <hyperlink ref="J214" r:id="rId80" display="http://www.regis.edu/~/media/Files/RC/Academic%20Programs/Faculty/Chemistry/CV_JohnJean.ashx "/>
    <hyperlink ref="K117" r:id="rId81" display="www.fulbright.at"/>
    <hyperlink ref="J117" r:id="rId82" display="http://www.fulbright.at/about-us/participants.html"/>
    <hyperlink ref="K171" r:id="rId83" display="www.fulbright.at"/>
    <hyperlink ref="J171" r:id="rId84" display="http://www.fulbright.at/about-us/participants.html"/>
    <hyperlink ref="K235" r:id="rId85" display="www.fulbright.at"/>
    <hyperlink ref="J235" r:id="rId86" display="http://www.fulbright.at/about-us/participants.html"/>
    <hyperlink ref="K119" r:id="rId87" display="www.fulbright.at"/>
    <hyperlink ref="J119" r:id="rId88" display="http://www.fulbright.at/about-us/participants.html"/>
    <hyperlink ref="K205" r:id="rId89" display="www.fulbright.at"/>
    <hyperlink ref="J205" r:id="rId90" display="http://www.fulbright.at/about-us/participants.html"/>
    <hyperlink ref="K218" r:id="rId91" display="www.fulbright.at"/>
    <hyperlink ref="J218" r:id="rId92" display="http://www.fulbright.at/about-us/participants.html"/>
    <hyperlink ref="K36" r:id="rId93" display="www.fulbright.at"/>
    <hyperlink ref="J36" r:id="rId94" display="http://www.fulbright.at/about-us/participants.html"/>
    <hyperlink ref="K118" r:id="rId95" display="www.fulbright.at"/>
    <hyperlink ref="J118" r:id="rId96" display="http://www.fulbright.at/about-us/participants.html"/>
    <hyperlink ref="K66" r:id="rId97" display="www.fulbright.at"/>
    <hyperlink ref="J66" r:id="rId98" display="http://www.fulbright.at/about-us/participants.html"/>
    <hyperlink ref="K67" r:id="rId99" display="www.fulbright.at"/>
    <hyperlink ref="J67" r:id="rId100" display="http://www.fulbright.at/about-us/participants.html"/>
    <hyperlink ref="K172" r:id="rId101" display="www.fulbright.at"/>
    <hyperlink ref="J172" r:id="rId102" display="http://www.fulbright.at/about-us/participants.html"/>
    <hyperlink ref="K116" r:id="rId103" display="www.fulbright.at"/>
    <hyperlink ref="J116" r:id="rId104" display="http://www.fulbright.at/about-us/participants.html"/>
    <hyperlink ref="K76" r:id="rId105" display="www.fulbright.at"/>
    <hyperlink ref="J76" r:id="rId106" display="http://www.fulbright.at/about-us/participants.html"/>
    <hyperlink ref="K173" r:id="rId107" display="www.fulbright.at"/>
    <hyperlink ref="J173" r:id="rId108" display="http://www.fulbright.at/about-us/participants.html"/>
    <hyperlink ref="K229" r:id="rId109" display="www.fulbright.at"/>
    <hyperlink ref="J229" r:id="rId110" display="http://www.fulbright.at/about-us/participants.html"/>
    <hyperlink ref="K160" r:id="rId111" display="www.fulbright.at"/>
    <hyperlink ref="J160" r:id="rId112" display="http://www.fulbright.at/about-us/participants.html"/>
    <hyperlink ref="K230" r:id="rId113" display="www.fulbright.at"/>
    <hyperlink ref="J230" r:id="rId114" display="http://www.fulbright.at/about-us/participants.html"/>
    <hyperlink ref="K99" r:id="rId115" display="www.fulbright.at"/>
    <hyperlink ref="J99" r:id="rId116" display="http://www.fulbright.at/about-us/participants.html"/>
    <hyperlink ref="K65" r:id="rId117" display="www.fulbright.at"/>
    <hyperlink ref="J65" r:id="rId118" display="http://www.fulbright.at/about-us/participants.html"/>
    <hyperlink ref="K8" r:id="rId119" display="www.fulbright.at"/>
    <hyperlink ref="J8" r:id="rId120" display="http://www.fulbright.at/about-us/participants.html"/>
    <hyperlink ref="J250" r:id="rId121" display="http://www.chloechapin.com"/>
    <hyperlink ref="K250" r:id="rId122" display="www.fulbright.se"/>
    <hyperlink ref="K52" r:id="rId123" display="www.fulbright.at"/>
    <hyperlink ref="K26" r:id="rId124" display="www.fulbright.be"/>
    <hyperlink ref="K24" r:id="rId125" display="www.fulbright.be"/>
    <hyperlink ref="K146" r:id="rId126" display="www.fulbright.be"/>
    <hyperlink ref="K249" r:id="rId127" display="www.fulbrightschuman.eu"/>
    <hyperlink ref="K166" r:id="rId128" display="www.fulbrightschuman.eu"/>
    <hyperlink ref="K92" r:id="rId129" display="www.fulbrightschuman.eu"/>
    <hyperlink ref="K14" r:id="rId130" display="http://wemakeithappen.dk/us/"/>
    <hyperlink ref="J81" r:id="rId131" display="http://www.comm.ucsb.edu/people/academic/michael-stohl "/>
    <hyperlink ref="K81" r:id="rId132" display="http://wemakeithappen.dk/us/"/>
    <hyperlink ref="J106" r:id="rId133" display="http://www.georgefox.edu/education/faculty/bios/addleman.html"/>
    <hyperlink ref="K106" r:id="rId134" display="http://wemakeithappen.dk/us/"/>
    <hyperlink ref="J29" r:id="rId135" display="http://english.buffalo.edu/?page_id=464"/>
    <hyperlink ref="J125" r:id="rId136" display="http://www.usm.edu/polymer/faculty/joshua-u-otaigbe"/>
    <hyperlink ref="J62" r:id="rId137" display="http://ourenvironment.berkeley.edu/people_profiles/rodrigo-almeida/"/>
    <hyperlink ref="J77" r:id="rId138" display="http://www.chem.umass.edu/faculty/hardy.html"/>
    <hyperlink ref="J243" r:id="rId139" display="http://www.bucknell.edu/x18023.xml"/>
    <hyperlink ref="J123" r:id="rId140" display="http://ece.usu.edu/htm/people/faculty/memberID=5915"/>
    <hyperlink ref="J161" r:id="rId141" display="http://www.niu.edu/history/faculty/profiles/sandberg.shtml"/>
    <hyperlink ref="J124" r:id="rId142" display="http://steinhardt.nyu.edu/faculty_bios/view/Juan_Pablo_Bello"/>
    <hyperlink ref="J151" r:id="rId143" display="https://history.uncc.edu/christine-haynes"/>
    <hyperlink ref="J63" r:id="rId144" display="http://treetalk.mortonarb.org/blogroll/tree-huggers/someone-you-should-know-2/207/"/>
    <hyperlink ref="J147" r:id="rId145" display="https://geography.as.uky.edu/users/msame2"/>
    <hyperlink ref="J136" r:id="rId146" display="http://condor.depaul.edu/jgross/cv.pdf "/>
    <hyperlink ref="K251" r:id="rId147" display="www.fulbright.gr"/>
    <hyperlink ref="K136" r:id="rId148" display="www.fulbright.gr"/>
    <hyperlink ref="K209" r:id="rId149" display="www.fulbright.gr"/>
    <hyperlink ref="K208" r:id="rId150" display="www.fulbright.gr"/>
    <hyperlink ref="K72" r:id="rId151" display="www.fulbright.ie"/>
    <hyperlink ref="K71" r:id="rId152" display="www.fulbright.ie"/>
    <hyperlink ref="K168" r:id="rId153" display="www.fulbright.ie"/>
    <hyperlink ref="K153" r:id="rId154" display="www.fulbright.ie"/>
    <hyperlink ref="K257" r:id="rId155" display="www.fulbright.ie"/>
    <hyperlink ref="K244" r:id="rId156" display="www.fulbright.ie"/>
    <hyperlink ref="K238" r:id="rId157" display="www.fulbright.ie"/>
    <hyperlink ref="J238" r:id="rId158" display="http://www.ce.umn.edu/directory/faculty/semmens.html"/>
    <hyperlink ref="K239" r:id="rId159" display="www.fulbright.ie"/>
    <hyperlink ref="K154" r:id="rId160" display="www.fulbright.ie"/>
    <hyperlink ref="K224" r:id="rId161" display="www.fulbright.nl"/>
    <hyperlink ref="K33" r:id="rId162" display="www.fulbright.nl"/>
    <hyperlink ref="K40" r:id="rId163" display="www.fulbright.nl"/>
    <hyperlink ref="K73" r:id="rId164" display="www.fulbright.nl"/>
    <hyperlink ref="K231" r:id="rId165" display="www.fulbright.nl"/>
    <hyperlink ref="K19" r:id="rId166" display="www.fulbright.nl"/>
    <hyperlink ref="J141" r:id="rId167" display="http://www.forestry.umn.edu/prod/groups/cfans/@pub/@cfans/@forestry/documents/asset/cfans_asset_185944.pdf"/>
    <hyperlink ref="K141" r:id="rId168" display="www.fulbright.no "/>
    <hyperlink ref="J210" r:id="rId169" display="http://facweb.furman.edu/~mkilstofte/"/>
    <hyperlink ref="K210" r:id="rId170" display="www.fulbright.no "/>
    <hyperlink ref="K47" r:id="rId171" display="www.fulbright.no "/>
    <hyperlink ref="K84" r:id="rId172" display="www.fulbright.no "/>
    <hyperlink ref="K129" r:id="rId173" display="www.fulbright.no "/>
    <hyperlink ref="K174" r:id="rId174" display="www.fulbright.no "/>
    <hyperlink ref="K142" r:id="rId175" display="www.fulbright.no "/>
    <hyperlink ref="K20" r:id="rId176" display="www.fulbright.no "/>
    <hyperlink ref="K54" r:id="rId177" display="www.fulbright.no "/>
    <hyperlink ref="K135" r:id="rId178" display="www.fulbright.no "/>
    <hyperlink ref="K128" r:id="rId179" display="www.fulbright.no "/>
    <hyperlink ref="K193" r:id="rId180" display="www.fulbright.hu"/>
    <hyperlink ref="K194" r:id="rId181" display="www.fulbright.hu"/>
    <hyperlink ref="K236" r:id="rId182" display="www.fulbright.hu"/>
    <hyperlink ref="K196" r:id="rId183" display="www.fulbright.hu"/>
    <hyperlink ref="K126" r:id="rId184" display="www.fulbright.hu"/>
    <hyperlink ref="K53" r:id="rId185" display="www.fulbright.hu"/>
    <hyperlink ref="K83" r:id="rId186" display="www.fulbright.hu"/>
    <hyperlink ref="K94" r:id="rId187" display="www.fulbright.hu"/>
    <hyperlink ref="K18" r:id="rId188" display="www.fulbright.hu"/>
    <hyperlink ref="K202" r:id="rId189" display="www.fulbright.hu"/>
    <hyperlink ref="K70" r:id="rId190" display="www.fulbright.hu"/>
    <hyperlink ref="K87" r:id="rId191" display="www.fulbright.hu"/>
    <hyperlink ref="K156" r:id="rId192" display="www.fulbright.ro"/>
    <hyperlink ref="K226" r:id="rId193" display="www.fulbright.org.uk"/>
    <hyperlink ref="K203:K231" r:id="rId194" display="www.fulbright.org.uk"/>
    <hyperlink ref="K48" r:id="rId195" display="www.fulbright.bg"/>
    <hyperlink ref="K88" r:id="rId196" display="www.fulbright.bg"/>
    <hyperlink ref="K90" r:id="rId197" display="www.fulbright.bg"/>
    <hyperlink ref="K100" r:id="rId198" display="www.fulbright.bg"/>
    <hyperlink ref="K176" r:id="rId199" display="www.fulbright.bg"/>
    <hyperlink ref="K219" r:id="rId200" display="www.fulbright.bg"/>
    <hyperlink ref="K29" r:id="rId201" display="http://www.fulbright-france.org/gene/main.php"/>
    <hyperlink ref="J221" r:id="rId202" display="http://www.fulbright.fi/sites/default/files/Liitetiedostot/stipendiaattilistat/american-fulbright-grantees-to-finland-2013-14.pdf"/>
    <hyperlink ref="K167" r:id="rId203" display="www.fulbright.edu.pl"/>
    <hyperlink ref="K233:K244" r:id="rId204" display="www.fulbright.edu.pl"/>
    <hyperlink ref="K34" r:id="rId205" display="www.fulbright.org.tr"/>
    <hyperlink ref="K246:K258" r:id="rId206" display="www.fulbright.org.tr"/>
    <hyperlink ref="J34" r:id="rId207" display="http://english.colorado.edu/blog/2010/06/21/nan-goodman/"/>
    <hyperlink ref="J22" r:id="rId208" display="http://www.uno.edu/cola/Departments/history/Faculty/brown.aspx"/>
    <hyperlink ref="J247" r:id="rId209" display="http://sociology.msu.edu/faculty/profile/nawyn-stephanie/"/>
    <hyperlink ref="J55" r:id="rId210" display="http://www.arts.ufl.edu/bio.aspx?PID=283"/>
    <hyperlink ref="J11" r:id="rId211" display="http://www.csuchico.edu/ag/faculty-staff/college-faculty/rosecrance-richard.shtml"/>
    <hyperlink ref="J162" r:id="rId212" display="http://www.smith.edu/las/faculty_sternbach.php"/>
    <hyperlink ref="J159" r:id="rId213" display="http://history.ucr.edu/People/Faculty/Zarinebaf/"/>
    <hyperlink ref="J12" r:id="rId214" display="http://ucanr.edu/?facultyid=13999"/>
    <hyperlink ref="J50" r:id="rId215" display="http://www.scottassociateskc.com/en/Jim_Scott.html"/>
    <hyperlink ref="J75" r:id="rId216" display="https://sam.research.sc.edu/uscera/vita.do;jsessionid=3123DE51125AAE462A4B1D3AAC62D731?action=detail&amp;userId=28674"/>
    <hyperlink ref="J96" r:id="rId217" display="http://www.english.northwestern.edu/people/curdy.html"/>
    <hyperlink ref="J115" r:id="rId218" display="http://ohio.academia.edu/TeresaFranklin/CurriculumVitae"/>
    <hyperlink ref="J132" r:id="rId219" display="http://www.astaneh.net/"/>
  </hyperlinks>
  <printOptions/>
  <pageMargins left="0.75" right="0.75" top="1" bottom="1" header="0.5" footer="0.5"/>
  <pageSetup horizontalDpi="600" verticalDpi="600" orientation="landscape" paperSize="9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Fulbright Center,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Inter-Country Summary Table Europe 2007-2008</dc:title>
  <dc:subject/>
  <dc:creator>Fulbright Center, Helsinki</dc:creator>
  <cp:keywords/>
  <dc:description/>
  <cp:lastModifiedBy>Tanja Mitchell</cp:lastModifiedBy>
  <dcterms:created xsi:type="dcterms:W3CDTF">2007-05-23T13:44:18Z</dcterms:created>
  <dcterms:modified xsi:type="dcterms:W3CDTF">2013-10-23T12:47:29Z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